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05" yWindow="-45" windowWidth="15255" windowHeight="12420"/>
  </bookViews>
  <sheets>
    <sheet name="консолидированный 2023" sheetId="1" r:id="rId1"/>
    <sheet name="муниципальный 2023" sheetId="2" r:id="rId2"/>
    <sheet name="поселения 2023" sheetId="3" r:id="rId3"/>
  </sheets>
  <definedNames>
    <definedName name="_xlnm._FilterDatabase" localSheetId="0" hidden="1">'консолидированный 2023'!$A$1:$H$55</definedName>
    <definedName name="APPT" localSheetId="0">'консолидированный 2023'!#REF!</definedName>
    <definedName name="FIO" localSheetId="0">'консолидированный 2023'!#REF!</definedName>
    <definedName name="LAST_CELL" localSheetId="0">'консолидированный 2023'!#REF!</definedName>
    <definedName name="SIGN" localSheetId="0">'консолидированный 2023'!#REF!</definedName>
    <definedName name="_xlnm.Print_Area" localSheetId="0">'консолидированный 2023'!$A$1:$I$55</definedName>
    <definedName name="_xlnm.Print_Area" localSheetId="1">'муниципальный 2023'!$A$1:$I$53</definedName>
    <definedName name="_xlnm.Print_Area" localSheetId="2">'поселения 2023'!$A$1:$I$27</definedName>
  </definedNames>
  <calcPr calcId="124519"/>
</workbook>
</file>

<file path=xl/calcChain.xml><?xml version="1.0" encoding="utf-8"?>
<calcChain xmlns="http://schemas.openxmlformats.org/spreadsheetml/2006/main">
  <c r="I8" i="1"/>
  <c r="I10"/>
  <c r="I12"/>
  <c r="I13"/>
  <c r="I14"/>
  <c r="I15"/>
  <c r="I16"/>
  <c r="I17"/>
  <c r="I18"/>
  <c r="I20"/>
  <c r="I21"/>
  <c r="I22"/>
  <c r="I23"/>
  <c r="I24"/>
  <c r="I25"/>
  <c r="I26"/>
  <c r="I27"/>
  <c r="I28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7"/>
  <c r="I6"/>
  <c r="I5"/>
  <c r="I8" i="2"/>
  <c r="I10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7"/>
  <c r="I6"/>
  <c r="I5"/>
  <c r="I6" i="3"/>
  <c r="I8"/>
  <c r="I9"/>
  <c r="I10"/>
  <c r="I11"/>
  <c r="I12"/>
  <c r="I14"/>
  <c r="I16"/>
  <c r="I18"/>
  <c r="I19"/>
  <c r="I20"/>
  <c r="I21"/>
  <c r="I22"/>
  <c r="I23"/>
  <c r="I7"/>
  <c r="G17"/>
  <c r="F17"/>
  <c r="G23"/>
  <c r="F23"/>
  <c r="G22"/>
  <c r="F22"/>
  <c r="G21"/>
  <c r="F21"/>
  <c r="G20"/>
  <c r="F20"/>
  <c r="G19"/>
  <c r="F19"/>
  <c r="G18"/>
  <c r="F18"/>
  <c r="G16"/>
  <c r="G15"/>
  <c r="G14"/>
  <c r="G13"/>
  <c r="F13"/>
  <c r="G12"/>
  <c r="F12"/>
  <c r="G11"/>
  <c r="F11"/>
  <c r="G10"/>
  <c r="F10"/>
  <c r="G9"/>
  <c r="F9"/>
  <c r="G8"/>
  <c r="F8"/>
  <c r="G7"/>
  <c r="F7"/>
  <c r="G6"/>
  <c r="F6"/>
  <c r="G48" i="2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0"/>
  <c r="F10"/>
  <c r="G9"/>
  <c r="G8"/>
  <c r="F8"/>
  <c r="G7"/>
  <c r="F7"/>
  <c r="G6"/>
  <c r="F6"/>
  <c r="G5"/>
  <c r="F5"/>
  <c r="G50" i="1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G29"/>
  <c r="G28"/>
  <c r="F28"/>
  <c r="G27"/>
  <c r="F27"/>
  <c r="G26"/>
  <c r="F26"/>
  <c r="G25"/>
  <c r="F25"/>
  <c r="G24"/>
  <c r="F24"/>
  <c r="G23"/>
  <c r="F23"/>
  <c r="G21"/>
  <c r="F21"/>
  <c r="G20"/>
  <c r="F20"/>
  <c r="G19"/>
  <c r="G18"/>
  <c r="F18"/>
  <c r="G17"/>
  <c r="F17"/>
  <c r="G16"/>
  <c r="F16"/>
  <c r="G15"/>
  <c r="F15"/>
  <c r="G14"/>
  <c r="F14"/>
  <c r="G13"/>
  <c r="F13"/>
  <c r="G12"/>
  <c r="F12"/>
  <c r="G10"/>
  <c r="F10"/>
  <c r="G9"/>
  <c r="G8"/>
  <c r="F8"/>
  <c r="G7"/>
  <c r="F7"/>
  <c r="G6"/>
  <c r="F6"/>
  <c r="G5"/>
  <c r="F5"/>
</calcChain>
</file>

<file path=xl/sharedStrings.xml><?xml version="1.0" encoding="utf-8"?>
<sst xmlns="http://schemas.openxmlformats.org/spreadsheetml/2006/main" count="347" uniqueCount="116">
  <si>
    <t>тыс. руб.</t>
  </si>
  <si>
    <t>Раздел</t>
  </si>
  <si>
    <t>КФСР</t>
  </si>
  <si>
    <t>Наименование КФСР</t>
  </si>
  <si>
    <t>Итого</t>
  </si>
  <si>
    <t>01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</si>
  <si>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</si>
  <si>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</si>
  <si>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</si>
  <si>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</si>
  <si>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</si>
  <si>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</si>
  <si>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</si>
  <si>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</si>
  <si>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</si>
  <si>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</si>
  <si>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</si>
  <si>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</si>
  <si>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</t>
  </si>
  <si>
    <t>0203</t>
  </si>
  <si>
    <t>Мобилизационная и вневойсковая подготовка</t>
  </si>
  <si>
    <t>03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</si>
  <si>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</si>
  <si>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</si>
  <si>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</si>
  <si>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</si>
  <si>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</si>
  <si>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</si>
  <si>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</t>
  </si>
  <si>
    <t>0401</t>
  </si>
  <si>
    <t>Общеэкономические вопросы</t>
  </si>
  <si>
    <t>0405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</si>
  <si>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</si>
  <si>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</si>
  <si>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</si>
  <si>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</si>
  <si>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</si>
  <si>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</si>
  <si>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</si>
  <si>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</si>
  <si>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</si>
  <si>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0503</t>
  </si>
  <si>
    <t>Благоустройство</t>
  </si>
  <si>
    <t>06</t>
  </si>
  <si>
    <t>0605</t>
  </si>
  <si>
    <t>Другие вопросы в области охраны окружающей среды</t>
  </si>
  <si>
    <t>07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</si>
  <si>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</si>
  <si>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</si>
  <si>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</si>
  <si>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</si>
  <si>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</si>
  <si>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</si>
  <si>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</si>
  <si>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</si>
  <si>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</si>
  <si>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</si>
  <si>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</t>
  </si>
  <si>
    <t>0801</t>
  </si>
  <si>
    <t>Культура</t>
  </si>
  <si>
    <t>0804</t>
  </si>
  <si>
    <t>Другие вопросы в области культуры, кинематографии</t>
  </si>
  <si>
    <t>10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</si>
  <si>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</si>
  <si>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</si>
  <si>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</si>
  <si>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</si>
  <si>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</si>
  <si>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</si>
  <si>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</si>
  <si>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</si>
  <si>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</si>
  <si>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</si>
  <si>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</si>
  <si>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1102</t>
  </si>
  <si>
    <t>Массовый спорт</t>
  </si>
  <si>
    <t>1105</t>
  </si>
  <si>
    <t>Другие вопросы в области физической культуры и спорта</t>
  </si>
  <si>
    <t>12</t>
  </si>
  <si>
    <t>1202</t>
  </si>
  <si>
    <t>Периодическая печать и издательства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</si>
  <si>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</si>
  <si>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</si>
  <si>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</si>
  <si>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Отклонение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</si>
  <si>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</si>
  <si>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</si>
  <si>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</si>
  <si>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</si>
  <si>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</si>
  <si>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</si>
  <si>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</si>
  <si>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</si>
  <si>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</si>
  <si>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</si>
  <si>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</si>
  <si>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НАЦИОНАЛЬНАЯ ОБОРОНА</t>
  </si>
  <si>
    <t>план 2023 год</t>
  </si>
  <si>
    <t>Исполнено по состоянию на  01.04.2023 года</t>
  </si>
  <si>
    <t xml:space="preserve">% исполнения </t>
  </si>
  <si>
    <t>Исполнено по состоянию на  01.04.2022 года</t>
  </si>
  <si>
    <t>темп роста 2023 к 2022</t>
  </si>
  <si>
    <t>0107</t>
  </si>
  <si>
    <t>Обеспечение проведения выборов и референдумов</t>
  </si>
  <si>
    <t>Исполнение расходов консолидированного бюджета Красненского района  по состоянию на 01.04.2023 г. и за аналогичный период 2022 года</t>
  </si>
  <si>
    <t>1</t>
  </si>
  <si>
    <t>2</t>
  </si>
  <si>
    <t>3</t>
  </si>
  <si>
    <t>4</t>
  </si>
  <si>
    <t>5</t>
  </si>
  <si>
    <t>8</t>
  </si>
  <si>
    <t>6=5/4</t>
  </si>
  <si>
    <t>7=4-5</t>
  </si>
  <si>
    <t>9=5/8</t>
  </si>
  <si>
    <t xml:space="preserve"> Исполнение расходов бюджета муниципального района "Красненский район" по состоянию на 01.04.2023 г. и за аналогичный период 2022 года</t>
  </si>
  <si>
    <t>Исполнение расходов бюджетов сельских поселений Красненкого района по состоянию                                                на 01.04.2023 г. и за аналогичный период 2022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</si>
</sst>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>
      <alignment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vertical="center" wrapText="1"/>
    </xf>
    <xf numFmtId="165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horizontal="center" vertical="top"/>
    </xf>
    <xf numFmtId="49" fontId="2" fillId="0" borderId="1" xfId="0" applyNumberFormat="1" applyFont="1" applyBorder="1" applyAlignment="1" applyProtection="1">
      <alignment vertical="top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/>
    <xf numFmtId="0" fontId="1" fillId="0" borderId="0" xfId="0" applyFont="1" applyBorder="1"/>
    <xf numFmtId="49" fontId="2" fillId="0" borderId="0" xfId="0" applyNumberFormat="1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Border="1" applyAlignment="1" applyProtection="1">
      <alignment vertical="center" wrapText="1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top"/>
    </xf>
    <xf numFmtId="0" fontId="1" fillId="0" borderId="0" xfId="0" applyFont="1" applyFill="1"/>
    <xf numFmtId="49" fontId="3" fillId="3" borderId="1" xfId="0" applyNumberFormat="1" applyFont="1" applyFill="1" applyBorder="1" applyAlignment="1" applyProtection="1">
      <alignment horizontal="center" vertical="top" wrapText="1"/>
    </xf>
    <xf numFmtId="49" fontId="1" fillId="3" borderId="1" xfId="0" applyNumberFormat="1" applyFont="1" applyFill="1" applyBorder="1" applyAlignment="1" applyProtection="1">
      <alignment horizontal="center" vertical="top" wrapText="1"/>
    </xf>
    <xf numFmtId="164" fontId="1" fillId="3" borderId="1" xfId="0" applyNumberFormat="1" applyFont="1" applyFill="1" applyBorder="1" applyAlignment="1" applyProtection="1">
      <alignment horizontal="right"/>
    </xf>
    <xf numFmtId="165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 applyProtection="1">
      <alignment horizontal="right"/>
    </xf>
    <xf numFmtId="49" fontId="3" fillId="3" borderId="4" xfId="0" applyNumberFormat="1" applyFont="1" applyFill="1" applyBorder="1" applyAlignment="1" applyProtection="1">
      <alignment horizontal="center" vertical="top" wrapText="1"/>
    </xf>
    <xf numFmtId="49" fontId="1" fillId="3" borderId="3" xfId="0" applyNumberFormat="1" applyFont="1" applyFill="1" applyBorder="1" applyAlignment="1" applyProtection="1">
      <alignment horizontal="center" vertical="top"/>
    </xf>
    <xf numFmtId="49" fontId="1" fillId="3" borderId="4" xfId="0" applyNumberFormat="1" applyFont="1" applyFill="1" applyBorder="1" applyAlignment="1" applyProtection="1">
      <alignment horizontal="center" vertical="top"/>
    </xf>
    <xf numFmtId="49" fontId="1" fillId="3" borderId="5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4"/>
  <sheetViews>
    <sheetView showGridLines="0" tabSelected="1" view="pageBreakPreview" zoomScaleSheetLayoutView="100" workbookViewId="0">
      <selection activeCell="N7" sqref="N7"/>
    </sheetView>
  </sheetViews>
  <sheetFormatPr defaultRowHeight="12.75" customHeight="1" outlineLevelRow="1"/>
  <cols>
    <col min="1" max="2" width="10.28515625" style="9" customWidth="1"/>
    <col min="3" max="3" width="30.7109375" style="11" customWidth="1"/>
    <col min="4" max="7" width="12.5703125" style="19" customWidth="1"/>
    <col min="8" max="9" width="12.5703125" style="1" customWidth="1"/>
    <col min="10" max="16384" width="9.140625" style="1"/>
  </cols>
  <sheetData>
    <row r="1" spans="1:9" ht="54.75" customHeight="1">
      <c r="A1" s="48" t="s">
        <v>104</v>
      </c>
      <c r="B1" s="48"/>
      <c r="C1" s="48"/>
      <c r="D1" s="48"/>
      <c r="E1" s="48"/>
      <c r="F1" s="48"/>
      <c r="G1" s="48"/>
      <c r="H1" s="48"/>
      <c r="I1" s="48"/>
    </row>
    <row r="2" spans="1:9" ht="15">
      <c r="A2" s="8" t="s">
        <v>0</v>
      </c>
      <c r="B2" s="8"/>
      <c r="C2" s="10"/>
      <c r="D2" s="16"/>
      <c r="E2" s="16"/>
      <c r="F2" s="16"/>
      <c r="G2" s="16"/>
      <c r="H2" s="2"/>
    </row>
    <row r="3" spans="1:9" s="34" customFormat="1" ht="51">
      <c r="A3" s="36" t="s">
        <v>1</v>
      </c>
      <c r="B3" s="36" t="s">
        <v>2</v>
      </c>
      <c r="C3" s="37" t="s">
        <v>3</v>
      </c>
      <c r="D3" s="36" t="s">
        <v>97</v>
      </c>
      <c r="E3" s="36" t="s">
        <v>98</v>
      </c>
      <c r="F3" s="36" t="s">
        <v>99</v>
      </c>
      <c r="G3" s="36" t="s">
        <v>84</v>
      </c>
      <c r="H3" s="36" t="s">
        <v>100</v>
      </c>
      <c r="I3" s="36" t="s">
        <v>101</v>
      </c>
    </row>
    <row r="4" spans="1:9" s="34" customFormat="1" ht="14.25" customHeight="1">
      <c r="A4" s="36" t="s">
        <v>105</v>
      </c>
      <c r="B4" s="36" t="s">
        <v>106</v>
      </c>
      <c r="C4" s="36" t="s">
        <v>107</v>
      </c>
      <c r="D4" s="36" t="s">
        <v>108</v>
      </c>
      <c r="E4" s="36" t="s">
        <v>109</v>
      </c>
      <c r="F4" s="36" t="s">
        <v>111</v>
      </c>
      <c r="G4" s="36" t="s">
        <v>112</v>
      </c>
      <c r="H4" s="44" t="s">
        <v>110</v>
      </c>
      <c r="I4" s="36" t="s">
        <v>113</v>
      </c>
    </row>
    <row r="5" spans="1:9" s="33" customFormat="1" ht="14.25">
      <c r="A5" s="45" t="s">
        <v>4</v>
      </c>
      <c r="B5" s="46"/>
      <c r="C5" s="47"/>
      <c r="D5" s="38">
        <v>968866.5</v>
      </c>
      <c r="E5" s="38">
        <v>163242</v>
      </c>
      <c r="F5" s="39">
        <f>E5/D5*100</f>
        <v>16.848760897399178</v>
      </c>
      <c r="G5" s="40">
        <f>D5-E5</f>
        <v>805624.5</v>
      </c>
      <c r="H5" s="43">
        <v>158249.5</v>
      </c>
      <c r="I5" s="41">
        <f>E5/H5*100</f>
        <v>103.15482829329635</v>
      </c>
    </row>
    <row r="6" spans="1:9" ht="30">
      <c r="A6" s="6" t="s">
        <v>5</v>
      </c>
      <c r="B6" s="6"/>
      <c r="C6" s="5" t="s">
        <v>85</v>
      </c>
      <c r="D6" s="3">
        <v>76084.3</v>
      </c>
      <c r="E6" s="3">
        <v>12465.2</v>
      </c>
      <c r="F6" s="17">
        <f t="shared" ref="F6:F50" si="0">E6/D6*100</f>
        <v>16.383406300642839</v>
      </c>
      <c r="G6" s="18">
        <f t="shared" ref="G6:G50" si="1">D6-E6</f>
        <v>63619.100000000006</v>
      </c>
      <c r="H6" s="3">
        <v>14716.1</v>
      </c>
      <c r="I6" s="13">
        <f>E6/H6*100</f>
        <v>84.704507308322192</v>
      </c>
    </row>
    <row r="7" spans="1:9" ht="90" outlineLevel="1">
      <c r="A7" s="6" t="s">
        <v>5</v>
      </c>
      <c r="B7" s="6" t="s">
        <v>6</v>
      </c>
      <c r="C7" s="5" t="s">
        <v>7</v>
      </c>
      <c r="D7" s="3">
        <v>1361</v>
      </c>
      <c r="E7" s="3">
        <v>251.6</v>
      </c>
      <c r="F7" s="17">
        <f t="shared" si="0"/>
        <v>18.486407053637031</v>
      </c>
      <c r="G7" s="18">
        <f t="shared" si="1"/>
        <v>1109.4000000000001</v>
      </c>
      <c r="H7" s="3">
        <v>263.2</v>
      </c>
      <c r="I7" s="13">
        <f t="shared" ref="I7" si="2">E7/H7*100</f>
        <v>95.59270516717325</v>
      </c>
    </row>
    <row r="8" spans="1:9" ht="120" outlineLevel="1">
      <c r="A8" s="6" t="s">
        <v>5</v>
      </c>
      <c r="B8" s="6" t="s">
        <v>8</v>
      </c>
      <c r="C8" s="5" t="s">
        <v>9</v>
      </c>
      <c r="D8" s="3">
        <v>55715.8</v>
      </c>
      <c r="E8" s="3">
        <v>9836.7000000000007</v>
      </c>
      <c r="F8" s="17">
        <f t="shared" si="0"/>
        <v>17.655135527085676</v>
      </c>
      <c r="G8" s="18">
        <f t="shared" si="1"/>
        <v>45879.100000000006</v>
      </c>
      <c r="H8" s="3">
        <v>10790.6</v>
      </c>
      <c r="I8" s="13">
        <f t="shared" ref="I8:I50" si="3">E8/H8*100</f>
        <v>91.159898430115106</v>
      </c>
    </row>
    <row r="9" spans="1:9" ht="15" outlineLevel="1">
      <c r="A9" s="6" t="s">
        <v>5</v>
      </c>
      <c r="B9" s="6" t="s">
        <v>10</v>
      </c>
      <c r="C9" s="5" t="s">
        <v>11</v>
      </c>
      <c r="D9" s="3">
        <v>0.5</v>
      </c>
      <c r="E9" s="3"/>
      <c r="F9" s="17"/>
      <c r="G9" s="18">
        <f t="shared" si="1"/>
        <v>0.5</v>
      </c>
      <c r="H9" s="3"/>
      <c r="I9" s="13"/>
    </row>
    <row r="10" spans="1:9" ht="75" outlineLevel="1">
      <c r="A10" s="6" t="s">
        <v>5</v>
      </c>
      <c r="B10" s="6" t="s">
        <v>12</v>
      </c>
      <c r="C10" s="5" t="s">
        <v>13</v>
      </c>
      <c r="D10" s="3">
        <v>17514</v>
      </c>
      <c r="E10" s="3">
        <v>2290.1</v>
      </c>
      <c r="F10" s="17">
        <f t="shared" si="0"/>
        <v>13.075825054242321</v>
      </c>
      <c r="G10" s="18">
        <f t="shared" si="1"/>
        <v>15223.9</v>
      </c>
      <c r="H10" s="3">
        <v>3305.3</v>
      </c>
      <c r="I10" s="13">
        <f t="shared" si="3"/>
        <v>69.285692675400114</v>
      </c>
    </row>
    <row r="11" spans="1:9" ht="30" outlineLevel="1">
      <c r="A11" s="6" t="s">
        <v>5</v>
      </c>
      <c r="B11" s="6" t="s">
        <v>102</v>
      </c>
      <c r="C11" s="5" t="s">
        <v>103</v>
      </c>
      <c r="D11" s="3"/>
      <c r="E11" s="3"/>
      <c r="F11" s="17"/>
      <c r="G11" s="18"/>
      <c r="H11" s="3">
        <v>280.3</v>
      </c>
      <c r="I11" s="13"/>
    </row>
    <row r="12" spans="1:9" ht="15" outlineLevel="1">
      <c r="A12" s="6" t="s">
        <v>5</v>
      </c>
      <c r="B12" s="6" t="s">
        <v>14</v>
      </c>
      <c r="C12" s="5" t="s">
        <v>15</v>
      </c>
      <c r="D12" s="3">
        <v>1000</v>
      </c>
      <c r="E12" s="3">
        <v>0</v>
      </c>
      <c r="F12" s="17">
        <f t="shared" si="0"/>
        <v>0</v>
      </c>
      <c r="G12" s="18">
        <f t="shared" si="1"/>
        <v>1000</v>
      </c>
      <c r="H12" s="3"/>
      <c r="I12" s="13" t="e">
        <f t="shared" si="3"/>
        <v>#DIV/0!</v>
      </c>
    </row>
    <row r="13" spans="1:9" ht="30" outlineLevel="1">
      <c r="A13" s="6" t="s">
        <v>5</v>
      </c>
      <c r="B13" s="6" t="s">
        <v>16</v>
      </c>
      <c r="C13" s="5" t="s">
        <v>17</v>
      </c>
      <c r="D13" s="3">
        <v>493</v>
      </c>
      <c r="E13" s="3">
        <v>86.7</v>
      </c>
      <c r="F13" s="17">
        <f t="shared" si="0"/>
        <v>17.586206896551726</v>
      </c>
      <c r="G13" s="18">
        <f t="shared" si="1"/>
        <v>406.3</v>
      </c>
      <c r="H13" s="3">
        <v>76.7</v>
      </c>
      <c r="I13" s="13">
        <f t="shared" si="3"/>
        <v>113.03780964797913</v>
      </c>
    </row>
    <row r="14" spans="1:9" ht="30">
      <c r="A14" s="6" t="s">
        <v>18</v>
      </c>
      <c r="B14" s="6"/>
      <c r="C14" s="5" t="s">
        <v>96</v>
      </c>
      <c r="D14" s="3">
        <v>1352.4</v>
      </c>
      <c r="E14" s="3">
        <v>224.9</v>
      </c>
      <c r="F14" s="17">
        <f t="shared" si="0"/>
        <v>16.629695356403428</v>
      </c>
      <c r="G14" s="18">
        <f t="shared" si="1"/>
        <v>1127.5</v>
      </c>
      <c r="H14" s="3">
        <v>146.6</v>
      </c>
      <c r="I14" s="13">
        <f t="shared" si="3"/>
        <v>153.41064120054571</v>
      </c>
    </row>
    <row r="15" spans="1:9" ht="30" outlineLevel="1">
      <c r="A15" s="6" t="s">
        <v>18</v>
      </c>
      <c r="B15" s="6" t="s">
        <v>19</v>
      </c>
      <c r="C15" s="5" t="s">
        <v>20</v>
      </c>
      <c r="D15" s="3">
        <v>1352.4</v>
      </c>
      <c r="E15" s="3">
        <v>224.9</v>
      </c>
      <c r="F15" s="17">
        <f t="shared" si="0"/>
        <v>16.629695356403428</v>
      </c>
      <c r="G15" s="18">
        <f t="shared" si="1"/>
        <v>1127.5</v>
      </c>
      <c r="H15" s="3">
        <v>146.6</v>
      </c>
      <c r="I15" s="13">
        <f t="shared" si="3"/>
        <v>153.41064120054571</v>
      </c>
    </row>
    <row r="16" spans="1:9" ht="60">
      <c r="A16" s="6" t="s">
        <v>21</v>
      </c>
      <c r="B16" s="6"/>
      <c r="C16" s="5" t="s">
        <v>86</v>
      </c>
      <c r="D16" s="3">
        <v>7903</v>
      </c>
      <c r="E16" s="3">
        <v>1536.7</v>
      </c>
      <c r="F16" s="17">
        <f t="shared" si="0"/>
        <v>19.444514741237505</v>
      </c>
      <c r="G16" s="18">
        <f t="shared" si="1"/>
        <v>6366.3</v>
      </c>
      <c r="H16" s="3">
        <v>2047.4</v>
      </c>
      <c r="I16" s="13">
        <f t="shared" si="3"/>
        <v>75.056168799452962</v>
      </c>
    </row>
    <row r="17" spans="1:9" ht="15" outlineLevel="1">
      <c r="A17" s="6" t="s">
        <v>21</v>
      </c>
      <c r="B17" s="6" t="s">
        <v>22</v>
      </c>
      <c r="C17" s="5" t="s">
        <v>23</v>
      </c>
      <c r="D17" s="3">
        <v>801</v>
      </c>
      <c r="E17" s="3">
        <v>150.80000000000001</v>
      </c>
      <c r="F17" s="17">
        <f t="shared" si="0"/>
        <v>18.826466916354558</v>
      </c>
      <c r="G17" s="18">
        <f t="shared" si="1"/>
        <v>650.20000000000005</v>
      </c>
      <c r="H17" s="3">
        <v>154.5</v>
      </c>
      <c r="I17" s="13">
        <f t="shared" si="3"/>
        <v>97.605177993527519</v>
      </c>
    </row>
    <row r="18" spans="1:9" ht="75" outlineLevel="1">
      <c r="A18" s="6" t="s">
        <v>21</v>
      </c>
      <c r="B18" s="6" t="s">
        <v>24</v>
      </c>
      <c r="C18" s="5" t="s">
        <v>25</v>
      </c>
      <c r="D18" s="3">
        <v>7002</v>
      </c>
      <c r="E18" s="3">
        <v>1385.9</v>
      </c>
      <c r="F18" s="17">
        <f t="shared" si="0"/>
        <v>19.79291630962582</v>
      </c>
      <c r="G18" s="18">
        <f t="shared" si="1"/>
        <v>5616.1</v>
      </c>
      <c r="H18" s="3">
        <v>1892.9</v>
      </c>
      <c r="I18" s="13">
        <f t="shared" si="3"/>
        <v>73.215700776586189</v>
      </c>
    </row>
    <row r="19" spans="1:9" ht="60" outlineLevel="1">
      <c r="A19" s="6" t="s">
        <v>21</v>
      </c>
      <c r="B19" s="6" t="s">
        <v>26</v>
      </c>
      <c r="C19" s="5" t="s">
        <v>27</v>
      </c>
      <c r="D19" s="3">
        <v>100</v>
      </c>
      <c r="E19" s="3"/>
      <c r="F19" s="17"/>
      <c r="G19" s="18">
        <f t="shared" si="1"/>
        <v>100</v>
      </c>
      <c r="H19" s="3"/>
      <c r="I19" s="13"/>
    </row>
    <row r="20" spans="1:9" ht="30">
      <c r="A20" s="6" t="s">
        <v>28</v>
      </c>
      <c r="B20" s="6"/>
      <c r="C20" s="5" t="s">
        <v>87</v>
      </c>
      <c r="D20" s="3">
        <v>107776.1</v>
      </c>
      <c r="E20" s="3">
        <v>16105.9</v>
      </c>
      <c r="F20" s="17">
        <f t="shared" si="0"/>
        <v>14.94385118778653</v>
      </c>
      <c r="G20" s="18">
        <f t="shared" si="1"/>
        <v>91670.200000000012</v>
      </c>
      <c r="H20" s="3">
        <v>11837.3</v>
      </c>
      <c r="I20" s="13">
        <f t="shared" si="3"/>
        <v>136.06058814087672</v>
      </c>
    </row>
    <row r="21" spans="1:9" ht="15" outlineLevel="1">
      <c r="A21" s="6" t="s">
        <v>28</v>
      </c>
      <c r="B21" s="6" t="s">
        <v>29</v>
      </c>
      <c r="C21" s="5" t="s">
        <v>30</v>
      </c>
      <c r="D21" s="3">
        <v>220</v>
      </c>
      <c r="E21" s="3">
        <v>2.8</v>
      </c>
      <c r="F21" s="17">
        <f t="shared" si="0"/>
        <v>1.2727272727272725</v>
      </c>
      <c r="G21" s="18">
        <f t="shared" si="1"/>
        <v>217.2</v>
      </c>
      <c r="H21" s="3"/>
      <c r="I21" s="13" t="e">
        <f t="shared" si="3"/>
        <v>#DIV/0!</v>
      </c>
    </row>
    <row r="22" spans="1:9" ht="15" outlineLevel="1">
      <c r="A22" s="6" t="s">
        <v>28</v>
      </c>
      <c r="B22" s="6" t="s">
        <v>31</v>
      </c>
      <c r="C22" s="5"/>
      <c r="D22" s="3">
        <v>583.70000000000005</v>
      </c>
      <c r="E22" s="3">
        <v>0</v>
      </c>
      <c r="F22" s="17"/>
      <c r="G22" s="18"/>
      <c r="H22" s="3"/>
      <c r="I22" s="13" t="e">
        <f t="shared" si="3"/>
        <v>#DIV/0!</v>
      </c>
    </row>
    <row r="23" spans="1:9" ht="15" outlineLevel="1">
      <c r="A23" s="6" t="s">
        <v>28</v>
      </c>
      <c r="B23" s="6" t="s">
        <v>32</v>
      </c>
      <c r="C23" s="5" t="s">
        <v>33</v>
      </c>
      <c r="D23" s="3">
        <v>4113.1000000000004</v>
      </c>
      <c r="E23" s="3">
        <v>1229.8</v>
      </c>
      <c r="F23" s="17">
        <f t="shared" si="0"/>
        <v>29.899589117697111</v>
      </c>
      <c r="G23" s="18">
        <f t="shared" si="1"/>
        <v>2883.3</v>
      </c>
      <c r="H23" s="3">
        <v>667.2</v>
      </c>
      <c r="I23" s="13">
        <f t="shared" si="3"/>
        <v>184.32254196642683</v>
      </c>
    </row>
    <row r="24" spans="1:9" ht="30" outlineLevel="1">
      <c r="A24" s="6" t="s">
        <v>28</v>
      </c>
      <c r="B24" s="6" t="s">
        <v>34</v>
      </c>
      <c r="C24" s="5" t="s">
        <v>35</v>
      </c>
      <c r="D24" s="3">
        <v>50023.3</v>
      </c>
      <c r="E24" s="3">
        <v>5503.7</v>
      </c>
      <c r="F24" s="17">
        <f t="shared" si="0"/>
        <v>11.002272940809583</v>
      </c>
      <c r="G24" s="18">
        <f t="shared" si="1"/>
        <v>44519.600000000006</v>
      </c>
      <c r="H24" s="3">
        <v>3159.4</v>
      </c>
      <c r="I24" s="13">
        <f t="shared" si="3"/>
        <v>174.20079761980119</v>
      </c>
    </row>
    <row r="25" spans="1:9" ht="30" outlineLevel="1">
      <c r="A25" s="6" t="s">
        <v>28</v>
      </c>
      <c r="B25" s="6" t="s">
        <v>36</v>
      </c>
      <c r="C25" s="5" t="s">
        <v>37</v>
      </c>
      <c r="D25" s="3">
        <v>52836</v>
      </c>
      <c r="E25" s="3">
        <v>9369.6</v>
      </c>
      <c r="F25" s="17">
        <f t="shared" si="0"/>
        <v>17.733363615716556</v>
      </c>
      <c r="G25" s="18">
        <f t="shared" si="1"/>
        <v>43466.400000000001</v>
      </c>
      <c r="H25" s="3">
        <v>8010.7</v>
      </c>
      <c r="I25" s="13">
        <f t="shared" si="3"/>
        <v>116.96356123684572</v>
      </c>
    </row>
    <row r="26" spans="1:9" ht="45">
      <c r="A26" s="6" t="s">
        <v>38</v>
      </c>
      <c r="B26" s="6"/>
      <c r="C26" s="5" t="s">
        <v>88</v>
      </c>
      <c r="D26" s="3">
        <v>51362.5</v>
      </c>
      <c r="E26" s="3">
        <v>5222</v>
      </c>
      <c r="F26" s="17">
        <f t="shared" si="0"/>
        <v>10.166950596252128</v>
      </c>
      <c r="G26" s="18">
        <f t="shared" si="1"/>
        <v>46140.5</v>
      </c>
      <c r="H26" s="3">
        <v>8457.5</v>
      </c>
      <c r="I26" s="13">
        <f t="shared" si="3"/>
        <v>61.744014188590015</v>
      </c>
    </row>
    <row r="27" spans="1:9" ht="15" outlineLevel="1">
      <c r="A27" s="6" t="s">
        <v>38</v>
      </c>
      <c r="B27" s="6" t="s">
        <v>39</v>
      </c>
      <c r="C27" s="5" t="s">
        <v>40</v>
      </c>
      <c r="D27" s="3">
        <v>56</v>
      </c>
      <c r="E27" s="3">
        <v>9.1999999999999993</v>
      </c>
      <c r="F27" s="17">
        <f t="shared" si="0"/>
        <v>16.428571428571427</v>
      </c>
      <c r="G27" s="18">
        <f t="shared" si="1"/>
        <v>46.8</v>
      </c>
      <c r="H27" s="3">
        <v>12.8</v>
      </c>
      <c r="I27" s="13">
        <f t="shared" si="3"/>
        <v>71.874999999999986</v>
      </c>
    </row>
    <row r="28" spans="1:9" ht="15" outlineLevel="1">
      <c r="A28" s="6" t="s">
        <v>38</v>
      </c>
      <c r="B28" s="6" t="s">
        <v>41</v>
      </c>
      <c r="C28" s="5" t="s">
        <v>42</v>
      </c>
      <c r="D28" s="3">
        <v>51306.5</v>
      </c>
      <c r="E28" s="3">
        <v>5212.8</v>
      </c>
      <c r="F28" s="17">
        <f t="shared" si="0"/>
        <v>10.160116164618518</v>
      </c>
      <c r="G28" s="18">
        <f t="shared" si="1"/>
        <v>46093.7</v>
      </c>
      <c r="H28" s="3">
        <v>5444.7</v>
      </c>
      <c r="I28" s="13">
        <f t="shared" si="3"/>
        <v>95.740812165959568</v>
      </c>
    </row>
    <row r="29" spans="1:9" ht="30">
      <c r="A29" s="6" t="s">
        <v>43</v>
      </c>
      <c r="B29" s="6"/>
      <c r="C29" s="5" t="s">
        <v>89</v>
      </c>
      <c r="D29" s="3">
        <v>11104.3</v>
      </c>
      <c r="E29" s="3"/>
      <c r="F29" s="17"/>
      <c r="G29" s="18">
        <f t="shared" si="1"/>
        <v>11104.3</v>
      </c>
      <c r="H29" s="3">
        <v>28.8</v>
      </c>
      <c r="I29" s="13"/>
    </row>
    <row r="30" spans="1:9" ht="30" outlineLevel="1">
      <c r="A30" s="6" t="s">
        <v>43</v>
      </c>
      <c r="B30" s="6" t="s">
        <v>44</v>
      </c>
      <c r="C30" s="5" t="s">
        <v>45</v>
      </c>
      <c r="D30" s="3">
        <v>11104.3</v>
      </c>
      <c r="E30" s="3"/>
      <c r="F30" s="17"/>
      <c r="G30" s="18">
        <f t="shared" si="1"/>
        <v>11104.3</v>
      </c>
      <c r="H30" s="3">
        <v>28.8</v>
      </c>
      <c r="I30" s="13"/>
    </row>
    <row r="31" spans="1:9" ht="15">
      <c r="A31" s="6" t="s">
        <v>46</v>
      </c>
      <c r="B31" s="6"/>
      <c r="C31" s="5" t="s">
        <v>90</v>
      </c>
      <c r="D31" s="3">
        <v>403671.9</v>
      </c>
      <c r="E31" s="3">
        <v>66493.399999999994</v>
      </c>
      <c r="F31" s="17">
        <f t="shared" si="0"/>
        <v>16.472139873991722</v>
      </c>
      <c r="G31" s="18">
        <f t="shared" si="1"/>
        <v>337178.5</v>
      </c>
      <c r="H31" s="3">
        <v>64221.7</v>
      </c>
      <c r="I31" s="13">
        <f t="shared" si="3"/>
        <v>103.53727789828049</v>
      </c>
    </row>
    <row r="32" spans="1:9" ht="15" outlineLevel="1">
      <c r="A32" s="6" t="s">
        <v>46</v>
      </c>
      <c r="B32" s="6" t="s">
        <v>47</v>
      </c>
      <c r="C32" s="5" t="s">
        <v>48</v>
      </c>
      <c r="D32" s="3">
        <v>64279.8</v>
      </c>
      <c r="E32" s="3">
        <v>12440.7</v>
      </c>
      <c r="F32" s="17">
        <f t="shared" si="0"/>
        <v>19.353980566212094</v>
      </c>
      <c r="G32" s="18">
        <f t="shared" si="1"/>
        <v>51839.100000000006</v>
      </c>
      <c r="H32" s="3">
        <v>12648.3</v>
      </c>
      <c r="I32" s="13">
        <f t="shared" si="3"/>
        <v>98.358672707004118</v>
      </c>
    </row>
    <row r="33" spans="1:9" ht="15" outlineLevel="1">
      <c r="A33" s="6" t="s">
        <v>46</v>
      </c>
      <c r="B33" s="6" t="s">
        <v>49</v>
      </c>
      <c r="C33" s="5" t="s">
        <v>50</v>
      </c>
      <c r="D33" s="3">
        <v>275149.8</v>
      </c>
      <c r="E33" s="3">
        <v>43151.7</v>
      </c>
      <c r="F33" s="17">
        <f t="shared" si="0"/>
        <v>15.682984323448535</v>
      </c>
      <c r="G33" s="18">
        <f t="shared" si="1"/>
        <v>231998.09999999998</v>
      </c>
      <c r="H33" s="3">
        <v>41802.400000000001</v>
      </c>
      <c r="I33" s="13">
        <f t="shared" si="3"/>
        <v>103.2278051020994</v>
      </c>
    </row>
    <row r="34" spans="1:9" ht="30" outlineLevel="1">
      <c r="A34" s="6" t="s">
        <v>46</v>
      </c>
      <c r="B34" s="6" t="s">
        <v>51</v>
      </c>
      <c r="C34" s="5" t="s">
        <v>52</v>
      </c>
      <c r="D34" s="3">
        <v>44301.4</v>
      </c>
      <c r="E34" s="3">
        <v>7619</v>
      </c>
      <c r="F34" s="17">
        <f t="shared" si="0"/>
        <v>17.198102091581756</v>
      </c>
      <c r="G34" s="18">
        <f t="shared" si="1"/>
        <v>36682.400000000001</v>
      </c>
      <c r="H34" s="3">
        <v>6745</v>
      </c>
      <c r="I34" s="13">
        <f t="shared" si="3"/>
        <v>112.95774647887325</v>
      </c>
    </row>
    <row r="35" spans="1:9" ht="15" outlineLevel="1">
      <c r="A35" s="6" t="s">
        <v>46</v>
      </c>
      <c r="B35" s="6" t="s">
        <v>53</v>
      </c>
      <c r="C35" s="5" t="s">
        <v>54</v>
      </c>
      <c r="D35" s="3">
        <v>318</v>
      </c>
      <c r="E35" s="3">
        <v>23.4</v>
      </c>
      <c r="F35" s="17">
        <f t="shared" si="0"/>
        <v>7.3584905660377355</v>
      </c>
      <c r="G35" s="18">
        <f t="shared" si="1"/>
        <v>294.60000000000002</v>
      </c>
      <c r="H35" s="3">
        <v>8.1</v>
      </c>
      <c r="I35" s="13">
        <f t="shared" si="3"/>
        <v>288.88888888888886</v>
      </c>
    </row>
    <row r="36" spans="1:9" ht="30" outlineLevel="1">
      <c r="A36" s="6" t="s">
        <v>46</v>
      </c>
      <c r="B36" s="6" t="s">
        <v>55</v>
      </c>
      <c r="C36" s="5" t="s">
        <v>56</v>
      </c>
      <c r="D36" s="3">
        <v>19622.900000000001</v>
      </c>
      <c r="E36" s="3">
        <v>3258.6</v>
      </c>
      <c r="F36" s="17">
        <f t="shared" si="0"/>
        <v>16.606108169536611</v>
      </c>
      <c r="G36" s="18">
        <f t="shared" si="1"/>
        <v>16364.300000000001</v>
      </c>
      <c r="H36" s="3">
        <v>3017.9</v>
      </c>
      <c r="I36" s="13">
        <f t="shared" si="3"/>
        <v>107.97574472315186</v>
      </c>
    </row>
    <row r="37" spans="1:9" ht="30">
      <c r="A37" s="6" t="s">
        <v>57</v>
      </c>
      <c r="B37" s="6"/>
      <c r="C37" s="5" t="s">
        <v>91</v>
      </c>
      <c r="D37" s="3">
        <v>109023.7</v>
      </c>
      <c r="E37" s="3">
        <v>20869.7</v>
      </c>
      <c r="F37" s="17">
        <f t="shared" si="0"/>
        <v>19.142351617125453</v>
      </c>
      <c r="G37" s="18">
        <f t="shared" si="1"/>
        <v>88154</v>
      </c>
      <c r="H37" s="3">
        <v>21630.3</v>
      </c>
      <c r="I37" s="13">
        <f t="shared" si="3"/>
        <v>96.483636380447805</v>
      </c>
    </row>
    <row r="38" spans="1:9" ht="15" outlineLevel="1">
      <c r="A38" s="6" t="s">
        <v>57</v>
      </c>
      <c r="B38" s="6" t="s">
        <v>58</v>
      </c>
      <c r="C38" s="5" t="s">
        <v>59</v>
      </c>
      <c r="D38" s="3">
        <v>82298.899999999994</v>
      </c>
      <c r="E38" s="3">
        <v>16661.8</v>
      </c>
      <c r="F38" s="17">
        <f t="shared" si="0"/>
        <v>20.245471081630495</v>
      </c>
      <c r="G38" s="18">
        <f t="shared" si="1"/>
        <v>65637.099999999991</v>
      </c>
      <c r="H38" s="3">
        <v>18074.599999999999</v>
      </c>
      <c r="I38" s="13">
        <f t="shared" si="3"/>
        <v>92.183506135682123</v>
      </c>
    </row>
    <row r="39" spans="1:9" ht="30" outlineLevel="1">
      <c r="A39" s="6" t="s">
        <v>57</v>
      </c>
      <c r="B39" s="6" t="s">
        <v>60</v>
      </c>
      <c r="C39" s="5" t="s">
        <v>61</v>
      </c>
      <c r="D39" s="3">
        <v>26724.7</v>
      </c>
      <c r="E39" s="3">
        <v>4207.8999999999996</v>
      </c>
      <c r="F39" s="17">
        <f t="shared" si="0"/>
        <v>15.745359162123426</v>
      </c>
      <c r="G39" s="18">
        <f t="shared" si="1"/>
        <v>22516.800000000003</v>
      </c>
      <c r="H39" s="3">
        <v>3555.7</v>
      </c>
      <c r="I39" s="13">
        <f t="shared" si="3"/>
        <v>118.34237984081896</v>
      </c>
    </row>
    <row r="40" spans="1:9" ht="15">
      <c r="A40" s="6" t="s">
        <v>62</v>
      </c>
      <c r="B40" s="6"/>
      <c r="C40" s="5" t="s">
        <v>92</v>
      </c>
      <c r="D40" s="3">
        <v>191711.3</v>
      </c>
      <c r="E40" s="3">
        <v>38129.599999999999</v>
      </c>
      <c r="F40" s="17">
        <f t="shared" si="0"/>
        <v>19.889072788093348</v>
      </c>
      <c r="G40" s="18">
        <f t="shared" si="1"/>
        <v>153581.69999999998</v>
      </c>
      <c r="H40" s="3">
        <v>35931.599999999999</v>
      </c>
      <c r="I40" s="13">
        <f t="shared" si="3"/>
        <v>106.11717819412438</v>
      </c>
    </row>
    <row r="41" spans="1:9" ht="15" outlineLevel="1">
      <c r="A41" s="6" t="s">
        <v>62</v>
      </c>
      <c r="B41" s="6" t="s">
        <v>63</v>
      </c>
      <c r="C41" s="5" t="s">
        <v>64</v>
      </c>
      <c r="D41" s="3">
        <v>4876</v>
      </c>
      <c r="E41" s="3">
        <v>1229.5</v>
      </c>
      <c r="F41" s="17">
        <f t="shared" si="0"/>
        <v>25.215340442986054</v>
      </c>
      <c r="G41" s="18">
        <f t="shared" si="1"/>
        <v>3646.5</v>
      </c>
      <c r="H41" s="3">
        <v>949.2</v>
      </c>
      <c r="I41" s="13">
        <f t="shared" si="3"/>
        <v>129.53013063632534</v>
      </c>
    </row>
    <row r="42" spans="1:9" ht="30" outlineLevel="1">
      <c r="A42" s="6" t="s">
        <v>62</v>
      </c>
      <c r="B42" s="6" t="s">
        <v>65</v>
      </c>
      <c r="C42" s="5" t="s">
        <v>66</v>
      </c>
      <c r="D42" s="3">
        <v>103778.8</v>
      </c>
      <c r="E42" s="3">
        <v>17299.8</v>
      </c>
      <c r="F42" s="17">
        <f t="shared" si="0"/>
        <v>16.669878626463209</v>
      </c>
      <c r="G42" s="18">
        <f t="shared" si="1"/>
        <v>86479</v>
      </c>
      <c r="H42" s="3">
        <v>16220.5</v>
      </c>
      <c r="I42" s="13">
        <f t="shared" si="3"/>
        <v>106.6539255879905</v>
      </c>
    </row>
    <row r="43" spans="1:9" ht="30" outlineLevel="1">
      <c r="A43" s="6" t="s">
        <v>62</v>
      </c>
      <c r="B43" s="6" t="s">
        <v>67</v>
      </c>
      <c r="C43" s="5" t="s">
        <v>68</v>
      </c>
      <c r="D43" s="3">
        <v>62311.6</v>
      </c>
      <c r="E43" s="3">
        <v>14300.1</v>
      </c>
      <c r="F43" s="17">
        <f t="shared" si="0"/>
        <v>22.949338485931996</v>
      </c>
      <c r="G43" s="18">
        <f t="shared" si="1"/>
        <v>48011.5</v>
      </c>
      <c r="H43" s="3">
        <v>16060.7</v>
      </c>
      <c r="I43" s="13">
        <f t="shared" si="3"/>
        <v>89.037837703213427</v>
      </c>
    </row>
    <row r="44" spans="1:9" ht="15" outlineLevel="1">
      <c r="A44" s="6" t="s">
        <v>62</v>
      </c>
      <c r="B44" s="6" t="s">
        <v>69</v>
      </c>
      <c r="C44" s="5" t="s">
        <v>70</v>
      </c>
      <c r="D44" s="3">
        <v>10516.8</v>
      </c>
      <c r="E44" s="3">
        <v>3598.3</v>
      </c>
      <c r="F44" s="17">
        <f t="shared" si="0"/>
        <v>34.214780161265793</v>
      </c>
      <c r="G44" s="18">
        <f t="shared" si="1"/>
        <v>6918.4999999999991</v>
      </c>
      <c r="H44" s="3">
        <v>978.5</v>
      </c>
      <c r="I44" s="13">
        <f t="shared" si="3"/>
        <v>367.7363311190598</v>
      </c>
    </row>
    <row r="45" spans="1:9" ht="30" outlineLevel="1">
      <c r="A45" s="6" t="s">
        <v>62</v>
      </c>
      <c r="B45" s="6" t="s">
        <v>71</v>
      </c>
      <c r="C45" s="5" t="s">
        <v>72</v>
      </c>
      <c r="D45" s="3">
        <v>10228.1</v>
      </c>
      <c r="E45" s="3">
        <v>1701.8</v>
      </c>
      <c r="F45" s="17">
        <f t="shared" si="0"/>
        <v>16.638476354357113</v>
      </c>
      <c r="G45" s="18">
        <f t="shared" si="1"/>
        <v>8526.3000000000011</v>
      </c>
      <c r="H45" s="3">
        <v>1722.9</v>
      </c>
      <c r="I45" s="13">
        <f t="shared" si="3"/>
        <v>98.775320680248413</v>
      </c>
    </row>
    <row r="46" spans="1:9" ht="30">
      <c r="A46" s="6" t="s">
        <v>73</v>
      </c>
      <c r="B46" s="6"/>
      <c r="C46" s="5" t="s">
        <v>93</v>
      </c>
      <c r="D46" s="3">
        <v>8527</v>
      </c>
      <c r="E46" s="3">
        <v>2044.6</v>
      </c>
      <c r="F46" s="17">
        <f t="shared" si="0"/>
        <v>23.977952386536884</v>
      </c>
      <c r="G46" s="18">
        <f t="shared" si="1"/>
        <v>6482.4</v>
      </c>
      <c r="H46" s="3">
        <v>2152.3000000000002</v>
      </c>
      <c r="I46" s="13">
        <f t="shared" si="3"/>
        <v>94.996050736421495</v>
      </c>
    </row>
    <row r="47" spans="1:9" ht="15" outlineLevel="1">
      <c r="A47" s="6" t="s">
        <v>73</v>
      </c>
      <c r="B47" s="6" t="s">
        <v>74</v>
      </c>
      <c r="C47" s="5" t="s">
        <v>75</v>
      </c>
      <c r="D47" s="3">
        <v>8043</v>
      </c>
      <c r="E47" s="3">
        <v>2044.6</v>
      </c>
      <c r="F47" s="17">
        <f t="shared" si="0"/>
        <v>25.420862862116124</v>
      </c>
      <c r="G47" s="18">
        <f t="shared" si="1"/>
        <v>5998.4</v>
      </c>
      <c r="H47" s="3">
        <v>2071.4</v>
      </c>
      <c r="I47" s="13">
        <f t="shared" si="3"/>
        <v>98.706189050883452</v>
      </c>
    </row>
    <row r="48" spans="1:9" ht="30" outlineLevel="1">
      <c r="A48" s="6" t="s">
        <v>73</v>
      </c>
      <c r="B48" s="6" t="s">
        <v>76</v>
      </c>
      <c r="C48" s="5" t="s">
        <v>77</v>
      </c>
      <c r="D48" s="3">
        <v>484</v>
      </c>
      <c r="E48" s="3">
        <v>0</v>
      </c>
      <c r="F48" s="17">
        <f t="shared" si="0"/>
        <v>0</v>
      </c>
      <c r="G48" s="18">
        <f t="shared" si="1"/>
        <v>484</v>
      </c>
      <c r="H48" s="3">
        <v>80.900000000000006</v>
      </c>
      <c r="I48" s="13">
        <f t="shared" si="3"/>
        <v>0</v>
      </c>
    </row>
    <row r="49" spans="1:9" ht="30">
      <c r="A49" s="6" t="s">
        <v>78</v>
      </c>
      <c r="B49" s="6"/>
      <c r="C49" s="5" t="s">
        <v>94</v>
      </c>
      <c r="D49" s="3">
        <v>350</v>
      </c>
      <c r="E49" s="3">
        <v>150</v>
      </c>
      <c r="F49" s="17">
        <f t="shared" si="0"/>
        <v>42.857142857142854</v>
      </c>
      <c r="G49" s="18">
        <f t="shared" si="1"/>
        <v>200</v>
      </c>
      <c r="H49" s="3">
        <v>80</v>
      </c>
      <c r="I49" s="13">
        <f t="shared" si="3"/>
        <v>187.5</v>
      </c>
    </row>
    <row r="50" spans="1:9" ht="30" outlineLevel="1">
      <c r="A50" s="6" t="s">
        <v>78</v>
      </c>
      <c r="B50" s="6" t="s">
        <v>79</v>
      </c>
      <c r="C50" s="5" t="s">
        <v>80</v>
      </c>
      <c r="D50" s="3">
        <v>350</v>
      </c>
      <c r="E50" s="3">
        <v>150</v>
      </c>
      <c r="F50" s="17">
        <f t="shared" si="0"/>
        <v>42.857142857142854</v>
      </c>
      <c r="G50" s="18">
        <f t="shared" si="1"/>
        <v>200</v>
      </c>
      <c r="H50" s="3">
        <v>80</v>
      </c>
      <c r="I50" s="13">
        <f t="shared" si="3"/>
        <v>187.5</v>
      </c>
    </row>
    <row r="51" spans="1:9" ht="15" outlineLevel="1">
      <c r="A51" s="1"/>
      <c r="B51" s="1"/>
      <c r="C51" s="1"/>
      <c r="D51" s="1"/>
      <c r="E51" s="1"/>
      <c r="F51" s="1"/>
      <c r="G51" s="1"/>
    </row>
    <row r="52" spans="1:9" s="22" customFormat="1" ht="15" outlineLevel="1">
      <c r="C52" s="1"/>
    </row>
    <row r="53" spans="1:9" s="22" customFormat="1" ht="15" outlineLevel="1">
      <c r="C53" s="1"/>
    </row>
    <row r="54" spans="1:9" s="22" customFormat="1" ht="15" outlineLevel="1">
      <c r="A54" s="26"/>
      <c r="B54" s="26"/>
      <c r="C54" s="25"/>
      <c r="D54" s="26"/>
      <c r="E54" s="26"/>
      <c r="F54" s="26"/>
      <c r="G54" s="26"/>
    </row>
  </sheetData>
  <mergeCells count="2">
    <mergeCell ref="A5:C5"/>
    <mergeCell ref="A1:I1"/>
  </mergeCells>
  <pageMargins left="0.55118110236220474" right="0.55118110236220474" top="0.59055118110236227" bottom="0.39370078740157483" header="0.31496062992125984" footer="0.31496062992125984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topLeftCell="A22" zoomScaleSheetLayoutView="100" workbookViewId="0">
      <selection activeCell="A50" sqref="A50:XFD54"/>
    </sheetView>
  </sheetViews>
  <sheetFormatPr defaultRowHeight="15" outlineLevelRow="1"/>
  <cols>
    <col min="1" max="1" width="7.42578125" style="9" customWidth="1"/>
    <col min="2" max="2" width="9.140625" style="9"/>
    <col min="3" max="3" width="46.28515625" style="11" customWidth="1"/>
    <col min="4" max="7" width="12.5703125" style="19" customWidth="1"/>
    <col min="8" max="9" width="12.5703125" style="1" customWidth="1"/>
    <col min="10" max="16384" width="9.140625" style="1"/>
  </cols>
  <sheetData>
    <row r="1" spans="1:9" s="35" customFormat="1" ht="45.75" customHeight="1">
      <c r="A1" s="49" t="s">
        <v>114</v>
      </c>
      <c r="B1" s="49"/>
      <c r="C1" s="49"/>
      <c r="D1" s="49"/>
      <c r="E1" s="49"/>
      <c r="F1" s="49"/>
      <c r="G1" s="49"/>
      <c r="H1" s="49"/>
      <c r="I1" s="49"/>
    </row>
    <row r="2" spans="1:9" ht="30">
      <c r="A2" s="8" t="s">
        <v>0</v>
      </c>
      <c r="B2" s="8"/>
      <c r="C2" s="10"/>
      <c r="D2" s="16"/>
      <c r="E2" s="16"/>
      <c r="F2" s="16"/>
      <c r="G2" s="16"/>
      <c r="H2" s="2"/>
    </row>
    <row r="3" spans="1:9" s="34" customFormat="1" ht="51">
      <c r="A3" s="36" t="s">
        <v>1</v>
      </c>
      <c r="B3" s="36" t="s">
        <v>2</v>
      </c>
      <c r="C3" s="37" t="s">
        <v>3</v>
      </c>
      <c r="D3" s="36" t="s">
        <v>97</v>
      </c>
      <c r="E3" s="36" t="s">
        <v>98</v>
      </c>
      <c r="F3" s="36" t="s">
        <v>99</v>
      </c>
      <c r="G3" s="36" t="s">
        <v>84</v>
      </c>
      <c r="H3" s="36" t="s">
        <v>100</v>
      </c>
      <c r="I3" s="36" t="s">
        <v>101</v>
      </c>
    </row>
    <row r="4" spans="1:9" s="34" customFormat="1" ht="12.75">
      <c r="A4" s="36" t="s">
        <v>105</v>
      </c>
      <c r="B4" s="36" t="s">
        <v>106</v>
      </c>
      <c r="C4" s="36" t="s">
        <v>107</v>
      </c>
      <c r="D4" s="36" t="s">
        <v>108</v>
      </c>
      <c r="E4" s="36" t="s">
        <v>109</v>
      </c>
      <c r="F4" s="36" t="s">
        <v>111</v>
      </c>
      <c r="G4" s="36" t="s">
        <v>112</v>
      </c>
      <c r="H4" s="44" t="s">
        <v>110</v>
      </c>
      <c r="I4" s="36" t="s">
        <v>113</v>
      </c>
    </row>
    <row r="5" spans="1:9" s="33" customFormat="1" ht="14.25">
      <c r="A5" s="45" t="s">
        <v>4</v>
      </c>
      <c r="B5" s="46"/>
      <c r="C5" s="47"/>
      <c r="D5" s="38">
        <v>986803.7</v>
      </c>
      <c r="E5" s="38">
        <v>176482.6</v>
      </c>
      <c r="F5" s="39">
        <f>E5/D5*100</f>
        <v>17.884266141280179</v>
      </c>
      <c r="G5" s="40">
        <f>D5-E5</f>
        <v>810321.1</v>
      </c>
      <c r="H5" s="43">
        <v>179005.8</v>
      </c>
      <c r="I5" s="41">
        <f>E5/H5*100</f>
        <v>98.590436734452197</v>
      </c>
    </row>
    <row r="6" spans="1:9">
      <c r="A6" s="6" t="s">
        <v>5</v>
      </c>
      <c r="B6" s="6"/>
      <c r="C6" s="5" t="s">
        <v>85</v>
      </c>
      <c r="D6" s="3">
        <v>55931.5</v>
      </c>
      <c r="E6" s="3">
        <v>9002.2000000000007</v>
      </c>
      <c r="F6" s="17">
        <f t="shared" ref="F6:F48" si="0">E6/D6*100</f>
        <v>16.095044831624399</v>
      </c>
      <c r="G6" s="18">
        <f t="shared" ref="G6:G48" si="1">D6-E6</f>
        <v>46929.3</v>
      </c>
      <c r="H6" s="3">
        <v>10969.3</v>
      </c>
      <c r="I6" s="13">
        <f>E6/H6*100</f>
        <v>82.067223979652312</v>
      </c>
    </row>
    <row r="7" spans="1:9" ht="60" outlineLevel="1">
      <c r="A7" s="6" t="s">
        <v>5</v>
      </c>
      <c r="B7" s="6" t="s">
        <v>6</v>
      </c>
      <c r="C7" s="5" t="s">
        <v>7</v>
      </c>
      <c r="D7" s="3">
        <v>1361</v>
      </c>
      <c r="E7" s="3">
        <v>251.6</v>
      </c>
      <c r="F7" s="17">
        <f t="shared" si="0"/>
        <v>18.486407053637031</v>
      </c>
      <c r="G7" s="18">
        <f t="shared" si="1"/>
        <v>1109.4000000000001</v>
      </c>
      <c r="H7" s="3">
        <v>263.2</v>
      </c>
      <c r="I7" s="13">
        <f t="shared" ref="I7" si="2">E7/H7*100</f>
        <v>95.59270516717325</v>
      </c>
    </row>
    <row r="8" spans="1:9" ht="60" outlineLevel="1">
      <c r="A8" s="6" t="s">
        <v>5</v>
      </c>
      <c r="B8" s="6" t="s">
        <v>8</v>
      </c>
      <c r="C8" s="5" t="s">
        <v>9</v>
      </c>
      <c r="D8" s="3">
        <v>35563</v>
      </c>
      <c r="E8" s="3">
        <v>6373.8</v>
      </c>
      <c r="F8" s="17">
        <f t="shared" si="0"/>
        <v>17.922559964007537</v>
      </c>
      <c r="G8" s="18">
        <f t="shared" si="1"/>
        <v>29189.200000000001</v>
      </c>
      <c r="H8" s="3">
        <v>7043.8</v>
      </c>
      <c r="I8" s="13">
        <f t="shared" ref="I8:I48" si="3">E8/H8*100</f>
        <v>90.488088815696074</v>
      </c>
    </row>
    <row r="9" spans="1:9" outlineLevel="1">
      <c r="A9" s="6" t="s">
        <v>5</v>
      </c>
      <c r="B9" s="6" t="s">
        <v>10</v>
      </c>
      <c r="C9" s="5" t="s">
        <v>11</v>
      </c>
      <c r="D9" s="3">
        <v>0.5</v>
      </c>
      <c r="E9" s="3"/>
      <c r="F9" s="17"/>
      <c r="G9" s="18">
        <f t="shared" si="1"/>
        <v>0.5</v>
      </c>
      <c r="H9" s="3"/>
      <c r="I9" s="13"/>
    </row>
    <row r="10" spans="1:9" ht="45" outlineLevel="1">
      <c r="A10" s="6" t="s">
        <v>5</v>
      </c>
      <c r="B10" s="6" t="s">
        <v>12</v>
      </c>
      <c r="C10" s="5" t="s">
        <v>13</v>
      </c>
      <c r="D10" s="3">
        <v>17514</v>
      </c>
      <c r="E10" s="3">
        <v>2290.1</v>
      </c>
      <c r="F10" s="17">
        <f t="shared" si="0"/>
        <v>13.075825054242321</v>
      </c>
      <c r="G10" s="18">
        <f t="shared" si="1"/>
        <v>15223.9</v>
      </c>
      <c r="H10" s="3">
        <v>3305.3</v>
      </c>
      <c r="I10" s="13">
        <f t="shared" si="3"/>
        <v>69.285692675400114</v>
      </c>
    </row>
    <row r="11" spans="1:9" ht="30" outlineLevel="1">
      <c r="A11" s="6" t="s">
        <v>5</v>
      </c>
      <c r="B11" s="6" t="s">
        <v>102</v>
      </c>
      <c r="C11" s="5" t="s">
        <v>103</v>
      </c>
      <c r="D11" s="3"/>
      <c r="E11" s="3"/>
      <c r="F11" s="17"/>
      <c r="G11" s="18"/>
      <c r="H11" s="3">
        <v>280.3</v>
      </c>
      <c r="I11" s="13"/>
    </row>
    <row r="12" spans="1:9" outlineLevel="1">
      <c r="A12" s="6" t="s">
        <v>5</v>
      </c>
      <c r="B12" s="6" t="s">
        <v>14</v>
      </c>
      <c r="C12" s="5" t="s">
        <v>15</v>
      </c>
      <c r="D12" s="3">
        <v>1000</v>
      </c>
      <c r="E12" s="3">
        <v>0</v>
      </c>
      <c r="F12" s="17">
        <f t="shared" si="0"/>
        <v>0</v>
      </c>
      <c r="G12" s="18">
        <f t="shared" si="1"/>
        <v>1000</v>
      </c>
      <c r="H12" s="3"/>
      <c r="I12" s="13"/>
    </row>
    <row r="13" spans="1:9" outlineLevel="1">
      <c r="A13" s="6" t="s">
        <v>5</v>
      </c>
      <c r="B13" s="6" t="s">
        <v>16</v>
      </c>
      <c r="C13" s="5" t="s">
        <v>17</v>
      </c>
      <c r="D13" s="3">
        <v>493</v>
      </c>
      <c r="E13" s="3">
        <v>86.7</v>
      </c>
      <c r="F13" s="17">
        <f t="shared" si="0"/>
        <v>17.586206896551726</v>
      </c>
      <c r="G13" s="18">
        <f t="shared" si="1"/>
        <v>406.3</v>
      </c>
      <c r="H13" s="3">
        <v>76.7</v>
      </c>
      <c r="I13" s="13">
        <f t="shared" si="3"/>
        <v>113.03780964797913</v>
      </c>
    </row>
    <row r="14" spans="1:9" ht="30">
      <c r="A14" s="6" t="s">
        <v>21</v>
      </c>
      <c r="B14" s="6"/>
      <c r="C14" s="5" t="s">
        <v>86</v>
      </c>
      <c r="D14" s="3">
        <v>5703</v>
      </c>
      <c r="E14" s="3">
        <v>1011.7</v>
      </c>
      <c r="F14" s="17">
        <f t="shared" si="0"/>
        <v>17.739786077503069</v>
      </c>
      <c r="G14" s="18">
        <f t="shared" si="1"/>
        <v>4691.3</v>
      </c>
      <c r="H14" s="3">
        <v>1639.9</v>
      </c>
      <c r="I14" s="13">
        <f t="shared" si="3"/>
        <v>61.692786145496683</v>
      </c>
    </row>
    <row r="15" spans="1:9" outlineLevel="1">
      <c r="A15" s="6" t="s">
        <v>21</v>
      </c>
      <c r="B15" s="6" t="s">
        <v>22</v>
      </c>
      <c r="C15" s="5" t="s">
        <v>23</v>
      </c>
      <c r="D15" s="3">
        <v>801</v>
      </c>
      <c r="E15" s="3">
        <v>150.80000000000001</v>
      </c>
      <c r="F15" s="17">
        <f t="shared" si="0"/>
        <v>18.826466916354558</v>
      </c>
      <c r="G15" s="18">
        <f t="shared" si="1"/>
        <v>650.20000000000005</v>
      </c>
      <c r="H15" s="3">
        <v>154.5</v>
      </c>
      <c r="I15" s="13">
        <f t="shared" si="3"/>
        <v>97.605177993527519</v>
      </c>
    </row>
    <row r="16" spans="1:9" ht="45" outlineLevel="1">
      <c r="A16" s="6" t="s">
        <v>21</v>
      </c>
      <c r="B16" s="6" t="s">
        <v>24</v>
      </c>
      <c r="C16" s="5" t="s">
        <v>25</v>
      </c>
      <c r="D16" s="3">
        <v>4902</v>
      </c>
      <c r="E16" s="3">
        <v>860.9</v>
      </c>
      <c r="F16" s="17">
        <f t="shared" si="0"/>
        <v>17.56221950224398</v>
      </c>
      <c r="G16" s="18">
        <f t="shared" si="1"/>
        <v>4041.1</v>
      </c>
      <c r="H16" s="3">
        <v>1485.4</v>
      </c>
      <c r="I16" s="13">
        <f t="shared" si="3"/>
        <v>57.95745253803689</v>
      </c>
    </row>
    <row r="17" spans="1:9">
      <c r="A17" s="6" t="s">
        <v>28</v>
      </c>
      <c r="B17" s="6"/>
      <c r="C17" s="5" t="s">
        <v>87</v>
      </c>
      <c r="D17" s="3">
        <v>106950.9</v>
      </c>
      <c r="E17" s="3">
        <v>16660.7</v>
      </c>
      <c r="F17" s="17">
        <f t="shared" si="0"/>
        <v>15.577896025185389</v>
      </c>
      <c r="G17" s="18">
        <f t="shared" si="1"/>
        <v>90290.2</v>
      </c>
      <c r="H17" s="3">
        <v>12745.6</v>
      </c>
      <c r="I17" s="13">
        <f t="shared" si="3"/>
        <v>130.71726713532513</v>
      </c>
    </row>
    <row r="18" spans="1:9" outlineLevel="1">
      <c r="A18" s="6" t="s">
        <v>28</v>
      </c>
      <c r="B18" s="6" t="s">
        <v>31</v>
      </c>
      <c r="C18" s="5"/>
      <c r="D18" s="3">
        <v>583.70000000000005</v>
      </c>
      <c r="E18" s="3">
        <v>0</v>
      </c>
      <c r="F18" s="17">
        <f t="shared" si="0"/>
        <v>0</v>
      </c>
      <c r="G18" s="18">
        <f t="shared" si="1"/>
        <v>583.70000000000005</v>
      </c>
      <c r="H18" s="3"/>
      <c r="I18" s="13" t="e">
        <f t="shared" si="3"/>
        <v>#DIV/0!</v>
      </c>
    </row>
    <row r="19" spans="1:9" outlineLevel="1">
      <c r="A19" s="6" t="s">
        <v>28</v>
      </c>
      <c r="B19" s="6" t="s">
        <v>32</v>
      </c>
      <c r="C19" s="5" t="s">
        <v>33</v>
      </c>
      <c r="D19" s="3">
        <v>4113.1000000000004</v>
      </c>
      <c r="E19" s="3">
        <v>1229.8</v>
      </c>
      <c r="F19" s="17">
        <f t="shared" si="0"/>
        <v>29.899589117697111</v>
      </c>
      <c r="G19" s="18">
        <f t="shared" si="1"/>
        <v>2883.3</v>
      </c>
      <c r="H19" s="3">
        <v>667.2</v>
      </c>
      <c r="I19" s="13">
        <f t="shared" si="3"/>
        <v>184.32254196642683</v>
      </c>
    </row>
    <row r="20" spans="1:9" outlineLevel="1">
      <c r="A20" s="6" t="s">
        <v>28</v>
      </c>
      <c r="B20" s="6" t="s">
        <v>34</v>
      </c>
      <c r="C20" s="5" t="s">
        <v>35</v>
      </c>
      <c r="D20" s="3">
        <v>49618.1</v>
      </c>
      <c r="E20" s="3">
        <v>6120.9</v>
      </c>
      <c r="F20" s="17">
        <f t="shared" si="0"/>
        <v>12.336022540161755</v>
      </c>
      <c r="G20" s="18">
        <f t="shared" si="1"/>
        <v>43497.2</v>
      </c>
      <c r="H20" s="3">
        <v>4067.8</v>
      </c>
      <c r="I20" s="13">
        <f t="shared" si="3"/>
        <v>150.47199960666697</v>
      </c>
    </row>
    <row r="21" spans="1:9" ht="30" outlineLevel="1">
      <c r="A21" s="6" t="s">
        <v>28</v>
      </c>
      <c r="B21" s="6" t="s">
        <v>36</v>
      </c>
      <c r="C21" s="5" t="s">
        <v>37</v>
      </c>
      <c r="D21" s="3">
        <v>52636</v>
      </c>
      <c r="E21" s="3">
        <v>9310</v>
      </c>
      <c r="F21" s="17">
        <f t="shared" si="0"/>
        <v>17.687514248803101</v>
      </c>
      <c r="G21" s="18">
        <f t="shared" si="1"/>
        <v>43326</v>
      </c>
      <c r="H21" s="3">
        <v>8010.7</v>
      </c>
      <c r="I21" s="13">
        <f t="shared" si="3"/>
        <v>116.21955634339072</v>
      </c>
    </row>
    <row r="22" spans="1:9" ht="30">
      <c r="A22" s="6" t="s">
        <v>38</v>
      </c>
      <c r="B22" s="6"/>
      <c r="C22" s="5" t="s">
        <v>88</v>
      </c>
      <c r="D22" s="3">
        <v>39193.300000000003</v>
      </c>
      <c r="E22" s="3">
        <v>3611.9</v>
      </c>
      <c r="F22" s="17">
        <f t="shared" si="0"/>
        <v>9.2156057285301305</v>
      </c>
      <c r="G22" s="18">
        <f t="shared" si="1"/>
        <v>35581.4</v>
      </c>
      <c r="H22" s="3">
        <v>12023.4</v>
      </c>
      <c r="I22" s="13">
        <f t="shared" si="3"/>
        <v>30.040587521000717</v>
      </c>
    </row>
    <row r="23" spans="1:9" outlineLevel="1">
      <c r="A23" s="6" t="s">
        <v>38</v>
      </c>
      <c r="B23" s="6" t="s">
        <v>39</v>
      </c>
      <c r="C23" s="5" t="s">
        <v>40</v>
      </c>
      <c r="D23" s="3">
        <v>56</v>
      </c>
      <c r="E23" s="3">
        <v>9.1999999999999993</v>
      </c>
      <c r="F23" s="17">
        <f t="shared" si="0"/>
        <v>16.428571428571427</v>
      </c>
      <c r="G23" s="18">
        <f t="shared" si="1"/>
        <v>46.8</v>
      </c>
      <c r="H23" s="3">
        <v>12.8</v>
      </c>
      <c r="I23" s="13">
        <f t="shared" si="3"/>
        <v>71.874999999999986</v>
      </c>
    </row>
    <row r="24" spans="1:9" outlineLevel="1">
      <c r="A24" s="6" t="s">
        <v>38</v>
      </c>
      <c r="B24" s="6" t="s">
        <v>41</v>
      </c>
      <c r="C24" s="5" t="s">
        <v>42</v>
      </c>
      <c r="D24" s="3">
        <v>39137.300000000003</v>
      </c>
      <c r="E24" s="3">
        <v>3602.7</v>
      </c>
      <c r="F24" s="17">
        <f t="shared" si="0"/>
        <v>9.2052849838900475</v>
      </c>
      <c r="G24" s="18">
        <f t="shared" si="1"/>
        <v>35534.600000000006</v>
      </c>
      <c r="H24" s="3">
        <v>12010.6</v>
      </c>
      <c r="I24" s="13">
        <f t="shared" si="3"/>
        <v>29.996003530214978</v>
      </c>
    </row>
    <row r="25" spans="1:9">
      <c r="A25" s="6" t="s">
        <v>43</v>
      </c>
      <c r="B25" s="6"/>
      <c r="C25" s="5" t="s">
        <v>89</v>
      </c>
      <c r="D25" s="3">
        <v>11104.3</v>
      </c>
      <c r="E25" s="3">
        <v>0</v>
      </c>
      <c r="F25" s="17">
        <f t="shared" si="0"/>
        <v>0</v>
      </c>
      <c r="G25" s="18">
        <f t="shared" si="1"/>
        <v>11104.3</v>
      </c>
      <c r="H25" s="3">
        <v>28.8</v>
      </c>
      <c r="I25" s="13">
        <f t="shared" si="3"/>
        <v>0</v>
      </c>
    </row>
    <row r="26" spans="1:9" ht="30" outlineLevel="1">
      <c r="A26" s="6" t="s">
        <v>43</v>
      </c>
      <c r="B26" s="6" t="s">
        <v>44</v>
      </c>
      <c r="C26" s="5" t="s">
        <v>45</v>
      </c>
      <c r="D26" s="3">
        <v>11104.3</v>
      </c>
      <c r="E26" s="3">
        <v>0</v>
      </c>
      <c r="F26" s="17">
        <f t="shared" si="0"/>
        <v>0</v>
      </c>
      <c r="G26" s="18">
        <f t="shared" si="1"/>
        <v>11104.3</v>
      </c>
      <c r="H26" s="3">
        <v>28.8</v>
      </c>
      <c r="I26" s="13">
        <f t="shared" si="3"/>
        <v>0</v>
      </c>
    </row>
    <row r="27" spans="1:9">
      <c r="A27" s="6" t="s">
        <v>46</v>
      </c>
      <c r="B27" s="6"/>
      <c r="C27" s="5" t="s">
        <v>90</v>
      </c>
      <c r="D27" s="3">
        <v>403671.9</v>
      </c>
      <c r="E27" s="3">
        <v>66493.399999999994</v>
      </c>
      <c r="F27" s="17">
        <f t="shared" si="0"/>
        <v>16.472139873991722</v>
      </c>
      <c r="G27" s="18">
        <f t="shared" si="1"/>
        <v>337178.5</v>
      </c>
      <c r="H27" s="3">
        <v>64221.7</v>
      </c>
      <c r="I27" s="13">
        <f t="shared" si="3"/>
        <v>103.53727789828049</v>
      </c>
    </row>
    <row r="28" spans="1:9" outlineLevel="1">
      <c r="A28" s="6" t="s">
        <v>46</v>
      </c>
      <c r="B28" s="6" t="s">
        <v>47</v>
      </c>
      <c r="C28" s="5" t="s">
        <v>48</v>
      </c>
      <c r="D28" s="3">
        <v>64279.8</v>
      </c>
      <c r="E28" s="3">
        <v>12440.7</v>
      </c>
      <c r="F28" s="17">
        <f t="shared" si="0"/>
        <v>19.353980566212094</v>
      </c>
      <c r="G28" s="18">
        <f t="shared" si="1"/>
        <v>51839.100000000006</v>
      </c>
      <c r="H28" s="3">
        <v>12648.3</v>
      </c>
      <c r="I28" s="13">
        <f t="shared" si="3"/>
        <v>98.358672707004118</v>
      </c>
    </row>
    <row r="29" spans="1:9" outlineLevel="1">
      <c r="A29" s="6" t="s">
        <v>46</v>
      </c>
      <c r="B29" s="6" t="s">
        <v>49</v>
      </c>
      <c r="C29" s="5" t="s">
        <v>50</v>
      </c>
      <c r="D29" s="3">
        <v>275149.8</v>
      </c>
      <c r="E29" s="3">
        <v>43151.7</v>
      </c>
      <c r="F29" s="17">
        <f t="shared" si="0"/>
        <v>15.682984323448535</v>
      </c>
      <c r="G29" s="18">
        <f t="shared" si="1"/>
        <v>231998.09999999998</v>
      </c>
      <c r="H29" s="3">
        <v>41802.400000000001</v>
      </c>
      <c r="I29" s="13">
        <f t="shared" si="3"/>
        <v>103.2278051020994</v>
      </c>
    </row>
    <row r="30" spans="1:9" outlineLevel="1">
      <c r="A30" s="6" t="s">
        <v>46</v>
      </c>
      <c r="B30" s="6" t="s">
        <v>51</v>
      </c>
      <c r="C30" s="5" t="s">
        <v>52</v>
      </c>
      <c r="D30" s="3">
        <v>44301.4</v>
      </c>
      <c r="E30" s="3">
        <v>7619</v>
      </c>
      <c r="F30" s="17">
        <f t="shared" si="0"/>
        <v>17.198102091581756</v>
      </c>
      <c r="G30" s="18">
        <f t="shared" si="1"/>
        <v>36682.400000000001</v>
      </c>
      <c r="H30" s="3">
        <v>6745</v>
      </c>
      <c r="I30" s="13">
        <f t="shared" si="3"/>
        <v>112.95774647887325</v>
      </c>
    </row>
    <row r="31" spans="1:9" outlineLevel="1">
      <c r="A31" s="6" t="s">
        <v>46</v>
      </c>
      <c r="B31" s="6" t="s">
        <v>53</v>
      </c>
      <c r="C31" s="5" t="s">
        <v>54</v>
      </c>
      <c r="D31" s="3">
        <v>318</v>
      </c>
      <c r="E31" s="3">
        <v>23.4</v>
      </c>
      <c r="F31" s="17">
        <f t="shared" si="0"/>
        <v>7.3584905660377355</v>
      </c>
      <c r="G31" s="18">
        <f t="shared" si="1"/>
        <v>294.60000000000002</v>
      </c>
      <c r="H31" s="3">
        <v>8.1</v>
      </c>
      <c r="I31" s="13">
        <f t="shared" si="3"/>
        <v>288.88888888888886</v>
      </c>
    </row>
    <row r="32" spans="1:9" outlineLevel="1">
      <c r="A32" s="6" t="s">
        <v>46</v>
      </c>
      <c r="B32" s="6" t="s">
        <v>55</v>
      </c>
      <c r="C32" s="5" t="s">
        <v>56</v>
      </c>
      <c r="D32" s="3">
        <v>19622.900000000001</v>
      </c>
      <c r="E32" s="3">
        <v>3258.6</v>
      </c>
      <c r="F32" s="17">
        <f t="shared" si="0"/>
        <v>16.606108169536611</v>
      </c>
      <c r="G32" s="18">
        <f t="shared" si="1"/>
        <v>16364.300000000001</v>
      </c>
      <c r="H32" s="3">
        <v>3017.9</v>
      </c>
      <c r="I32" s="13">
        <f t="shared" si="3"/>
        <v>107.97574472315186</v>
      </c>
    </row>
    <row r="33" spans="1:9">
      <c r="A33" s="6" t="s">
        <v>57</v>
      </c>
      <c r="B33" s="6"/>
      <c r="C33" s="5" t="s">
        <v>91</v>
      </c>
      <c r="D33" s="3">
        <v>102956.8</v>
      </c>
      <c r="E33" s="3">
        <v>19238.900000000001</v>
      </c>
      <c r="F33" s="17">
        <f t="shared" si="0"/>
        <v>18.686381084105179</v>
      </c>
      <c r="G33" s="18">
        <f t="shared" si="1"/>
        <v>83717.899999999994</v>
      </c>
      <c r="H33" s="3">
        <v>20484.2</v>
      </c>
      <c r="I33" s="13">
        <f t="shared" si="3"/>
        <v>93.920680329229356</v>
      </c>
    </row>
    <row r="34" spans="1:9" outlineLevel="1">
      <c r="A34" s="6" t="s">
        <v>57</v>
      </c>
      <c r="B34" s="6" t="s">
        <v>58</v>
      </c>
      <c r="C34" s="5" t="s">
        <v>59</v>
      </c>
      <c r="D34" s="3">
        <v>76232.100000000006</v>
      </c>
      <c r="E34" s="3">
        <v>15031</v>
      </c>
      <c r="F34" s="17">
        <f t="shared" si="0"/>
        <v>19.717415629373978</v>
      </c>
      <c r="G34" s="18">
        <f t="shared" si="1"/>
        <v>61201.100000000006</v>
      </c>
      <c r="H34" s="3">
        <v>16928.599999999999</v>
      </c>
      <c r="I34" s="13">
        <f t="shared" si="3"/>
        <v>88.790567442080274</v>
      </c>
    </row>
    <row r="35" spans="1:9" ht="30" outlineLevel="1">
      <c r="A35" s="6" t="s">
        <v>57</v>
      </c>
      <c r="B35" s="6" t="s">
        <v>60</v>
      </c>
      <c r="C35" s="5" t="s">
        <v>61</v>
      </c>
      <c r="D35" s="3">
        <v>26724.7</v>
      </c>
      <c r="E35" s="3">
        <v>4207.8999999999996</v>
      </c>
      <c r="F35" s="17">
        <f t="shared" si="0"/>
        <v>15.745359162123426</v>
      </c>
      <c r="G35" s="18">
        <f t="shared" si="1"/>
        <v>22516.800000000003</v>
      </c>
      <c r="H35" s="3">
        <v>3555.7</v>
      </c>
      <c r="I35" s="13">
        <f t="shared" si="3"/>
        <v>118.34237984081896</v>
      </c>
    </row>
    <row r="36" spans="1:9">
      <c r="A36" s="6" t="s">
        <v>62</v>
      </c>
      <c r="B36" s="6"/>
      <c r="C36" s="5" t="s">
        <v>92</v>
      </c>
      <c r="D36" s="3">
        <v>191711.3</v>
      </c>
      <c r="E36" s="3">
        <v>38129.599999999999</v>
      </c>
      <c r="F36" s="17">
        <f t="shared" si="0"/>
        <v>19.889072788093348</v>
      </c>
      <c r="G36" s="18">
        <f t="shared" si="1"/>
        <v>153581.69999999998</v>
      </c>
      <c r="H36" s="3">
        <v>35931.599999999999</v>
      </c>
      <c r="I36" s="13">
        <f t="shared" si="3"/>
        <v>106.11717819412438</v>
      </c>
    </row>
    <row r="37" spans="1:9" outlineLevel="1">
      <c r="A37" s="6" t="s">
        <v>62</v>
      </c>
      <c r="B37" s="6" t="s">
        <v>63</v>
      </c>
      <c r="C37" s="5" t="s">
        <v>64</v>
      </c>
      <c r="D37" s="3">
        <v>4876</v>
      </c>
      <c r="E37" s="3">
        <v>1229.5</v>
      </c>
      <c r="F37" s="17">
        <f t="shared" si="0"/>
        <v>25.215340442986054</v>
      </c>
      <c r="G37" s="18">
        <f t="shared" si="1"/>
        <v>3646.5</v>
      </c>
      <c r="H37" s="3">
        <v>949.2</v>
      </c>
      <c r="I37" s="13">
        <f t="shared" si="3"/>
        <v>129.53013063632534</v>
      </c>
    </row>
    <row r="38" spans="1:9" outlineLevel="1">
      <c r="A38" s="6" t="s">
        <v>62</v>
      </c>
      <c r="B38" s="6" t="s">
        <v>65</v>
      </c>
      <c r="C38" s="5" t="s">
        <v>66</v>
      </c>
      <c r="D38" s="3">
        <v>103778.8</v>
      </c>
      <c r="E38" s="3">
        <v>17299.8</v>
      </c>
      <c r="F38" s="17">
        <f t="shared" si="0"/>
        <v>16.669878626463209</v>
      </c>
      <c r="G38" s="18">
        <f t="shared" si="1"/>
        <v>86479</v>
      </c>
      <c r="H38" s="3">
        <v>16220.5</v>
      </c>
      <c r="I38" s="13">
        <f t="shared" si="3"/>
        <v>106.6539255879905</v>
      </c>
    </row>
    <row r="39" spans="1:9" outlineLevel="1">
      <c r="A39" s="6" t="s">
        <v>62</v>
      </c>
      <c r="B39" s="6" t="s">
        <v>67</v>
      </c>
      <c r="C39" s="5" t="s">
        <v>68</v>
      </c>
      <c r="D39" s="3">
        <v>62311.6</v>
      </c>
      <c r="E39" s="3">
        <v>14300.1</v>
      </c>
      <c r="F39" s="17">
        <f t="shared" si="0"/>
        <v>22.949338485931996</v>
      </c>
      <c r="G39" s="18">
        <f t="shared" si="1"/>
        <v>48011.5</v>
      </c>
      <c r="H39" s="3">
        <v>16060.7</v>
      </c>
      <c r="I39" s="13">
        <f t="shared" si="3"/>
        <v>89.037837703213427</v>
      </c>
    </row>
    <row r="40" spans="1:9" outlineLevel="1">
      <c r="A40" s="6" t="s">
        <v>62</v>
      </c>
      <c r="B40" s="6" t="s">
        <v>69</v>
      </c>
      <c r="C40" s="5" t="s">
        <v>70</v>
      </c>
      <c r="D40" s="3">
        <v>10516.8</v>
      </c>
      <c r="E40" s="3">
        <v>3598.3</v>
      </c>
      <c r="F40" s="17">
        <f t="shared" si="0"/>
        <v>34.214780161265793</v>
      </c>
      <c r="G40" s="18">
        <f t="shared" si="1"/>
        <v>6918.4999999999991</v>
      </c>
      <c r="H40" s="3">
        <v>978.5</v>
      </c>
      <c r="I40" s="13">
        <f t="shared" si="3"/>
        <v>367.7363311190598</v>
      </c>
    </row>
    <row r="41" spans="1:9" outlineLevel="1">
      <c r="A41" s="6" t="s">
        <v>62</v>
      </c>
      <c r="B41" s="6" t="s">
        <v>71</v>
      </c>
      <c r="C41" s="5" t="s">
        <v>72</v>
      </c>
      <c r="D41" s="3">
        <v>10228.1</v>
      </c>
      <c r="E41" s="3">
        <v>1701.8</v>
      </c>
      <c r="F41" s="17">
        <f t="shared" si="0"/>
        <v>16.638476354357113</v>
      </c>
      <c r="G41" s="18">
        <f t="shared" si="1"/>
        <v>8526.3000000000011</v>
      </c>
      <c r="H41" s="3">
        <v>1722.9</v>
      </c>
      <c r="I41" s="13">
        <f t="shared" si="3"/>
        <v>98.775320680248413</v>
      </c>
    </row>
    <row r="42" spans="1:9">
      <c r="A42" s="6" t="s">
        <v>73</v>
      </c>
      <c r="B42" s="6"/>
      <c r="C42" s="5" t="s">
        <v>93</v>
      </c>
      <c r="D42" s="3">
        <v>8477</v>
      </c>
      <c r="E42" s="3">
        <v>2044.6</v>
      </c>
      <c r="F42" s="17">
        <f t="shared" si="0"/>
        <v>24.119381856788959</v>
      </c>
      <c r="G42" s="18">
        <f t="shared" si="1"/>
        <v>6432.4</v>
      </c>
      <c r="H42" s="3">
        <v>2115.1999999999998</v>
      </c>
      <c r="I42" s="13">
        <f t="shared" si="3"/>
        <v>96.662254160363091</v>
      </c>
    </row>
    <row r="43" spans="1:9" outlineLevel="1">
      <c r="A43" s="6" t="s">
        <v>73</v>
      </c>
      <c r="B43" s="6" t="s">
        <v>74</v>
      </c>
      <c r="C43" s="5" t="s">
        <v>75</v>
      </c>
      <c r="D43" s="3">
        <v>7993</v>
      </c>
      <c r="E43" s="3">
        <v>2044.6</v>
      </c>
      <c r="F43" s="17">
        <f t="shared" si="0"/>
        <v>25.57988239709746</v>
      </c>
      <c r="G43" s="18">
        <f t="shared" si="1"/>
        <v>5948.4</v>
      </c>
      <c r="H43" s="3">
        <v>2034.4</v>
      </c>
      <c r="I43" s="13">
        <f t="shared" si="3"/>
        <v>100.50137632717262</v>
      </c>
    </row>
    <row r="44" spans="1:9" ht="30" outlineLevel="1">
      <c r="A44" s="6" t="s">
        <v>73</v>
      </c>
      <c r="B44" s="6" t="s">
        <v>76</v>
      </c>
      <c r="C44" s="5" t="s">
        <v>77</v>
      </c>
      <c r="D44" s="3">
        <v>484</v>
      </c>
      <c r="E44" s="3">
        <v>0</v>
      </c>
      <c r="F44" s="17">
        <f t="shared" si="0"/>
        <v>0</v>
      </c>
      <c r="G44" s="18">
        <f t="shared" si="1"/>
        <v>484</v>
      </c>
      <c r="H44" s="3">
        <v>80.900000000000006</v>
      </c>
      <c r="I44" s="13">
        <f t="shared" si="3"/>
        <v>0</v>
      </c>
    </row>
    <row r="45" spans="1:9">
      <c r="A45" s="6" t="s">
        <v>78</v>
      </c>
      <c r="B45" s="6"/>
      <c r="C45" s="5" t="s">
        <v>94</v>
      </c>
      <c r="D45" s="3">
        <v>350</v>
      </c>
      <c r="E45" s="3">
        <v>150</v>
      </c>
      <c r="F45" s="17">
        <f t="shared" si="0"/>
        <v>42.857142857142854</v>
      </c>
      <c r="G45" s="18">
        <f t="shared" si="1"/>
        <v>200</v>
      </c>
      <c r="H45" s="3">
        <v>80</v>
      </c>
      <c r="I45" s="13">
        <f t="shared" si="3"/>
        <v>187.5</v>
      </c>
    </row>
    <row r="46" spans="1:9" outlineLevel="1">
      <c r="A46" s="6" t="s">
        <v>78</v>
      </c>
      <c r="B46" s="6" t="s">
        <v>79</v>
      </c>
      <c r="C46" s="5" t="s">
        <v>80</v>
      </c>
      <c r="D46" s="3">
        <v>350</v>
      </c>
      <c r="E46" s="3">
        <v>150</v>
      </c>
      <c r="F46" s="17">
        <f t="shared" si="0"/>
        <v>42.857142857142854</v>
      </c>
      <c r="G46" s="18">
        <f t="shared" si="1"/>
        <v>200</v>
      </c>
      <c r="H46" s="3">
        <v>80</v>
      </c>
      <c r="I46" s="13">
        <f t="shared" si="3"/>
        <v>187.5</v>
      </c>
    </row>
    <row r="47" spans="1:9" ht="45">
      <c r="A47" s="6" t="s">
        <v>81</v>
      </c>
      <c r="B47" s="6"/>
      <c r="C47" s="5" t="s">
        <v>95</v>
      </c>
      <c r="D47" s="3">
        <v>60753.599999999999</v>
      </c>
      <c r="E47" s="3">
        <v>20139.5</v>
      </c>
      <c r="F47" s="17">
        <f t="shared" si="0"/>
        <v>33.1494759158305</v>
      </c>
      <c r="G47" s="18">
        <f t="shared" si="1"/>
        <v>40614.1</v>
      </c>
      <c r="H47" s="3">
        <v>18766</v>
      </c>
      <c r="I47" s="13">
        <f t="shared" si="3"/>
        <v>107.31908771181924</v>
      </c>
    </row>
    <row r="48" spans="1:9" ht="45" outlineLevel="1">
      <c r="A48" s="6" t="s">
        <v>81</v>
      </c>
      <c r="B48" s="6" t="s">
        <v>82</v>
      </c>
      <c r="C48" s="5" t="s">
        <v>83</v>
      </c>
      <c r="D48" s="3">
        <v>60753.599999999999</v>
      </c>
      <c r="E48" s="3">
        <v>20139.5</v>
      </c>
      <c r="F48" s="17">
        <f t="shared" si="0"/>
        <v>33.1494759158305</v>
      </c>
      <c r="G48" s="18">
        <f t="shared" si="1"/>
        <v>40614.1</v>
      </c>
      <c r="H48" s="3">
        <v>18766</v>
      </c>
      <c r="I48" s="13">
        <f t="shared" si="3"/>
        <v>107.31908771181924</v>
      </c>
    </row>
    <row r="49" spans="1:7" outlineLevel="1">
      <c r="A49" s="1"/>
      <c r="B49" s="1"/>
      <c r="C49" s="1"/>
      <c r="D49" s="1"/>
      <c r="E49" s="1"/>
      <c r="F49" s="1"/>
      <c r="G49" s="1"/>
    </row>
    <row r="50" spans="1:7" s="22" customFormat="1" outlineLevel="1">
      <c r="C50" s="1"/>
    </row>
    <row r="51" spans="1:7" s="22" customFormat="1" outlineLevel="1">
      <c r="C51" s="1"/>
    </row>
    <row r="52" spans="1:7" s="22" customFormat="1" outlineLevel="1">
      <c r="C52" s="1"/>
    </row>
    <row r="53" spans="1:7" outlineLevel="1">
      <c r="A53" s="25"/>
      <c r="B53" s="25"/>
      <c r="C53" s="25"/>
      <c r="D53" s="25"/>
      <c r="E53" s="25"/>
      <c r="F53" s="25"/>
      <c r="G53" s="25"/>
    </row>
  </sheetData>
  <mergeCells count="2">
    <mergeCell ref="A5:C5"/>
    <mergeCell ref="A1:I1"/>
  </mergeCells>
  <pageMargins left="0.70866141732283472" right="0.70866141732283472" top="0.35433070866141736" bottom="0.35433070866141736" header="0.11811023622047245" footer="0.11811023622047245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>
      <selection activeCell="G42" sqref="G42"/>
    </sheetView>
  </sheetViews>
  <sheetFormatPr defaultRowHeight="15" outlineLevelRow="1"/>
  <cols>
    <col min="1" max="1" width="8.7109375" style="9" customWidth="1"/>
    <col min="2" max="2" width="8.42578125" style="9" customWidth="1"/>
    <col min="3" max="3" width="30.7109375" style="7" customWidth="1"/>
    <col min="4" max="9" width="13.7109375" style="15" customWidth="1"/>
    <col min="10" max="16384" width="9.140625" style="1"/>
  </cols>
  <sheetData>
    <row r="1" spans="1:9" s="22" customFormat="1" outlineLevel="1">
      <c r="A1" s="28"/>
      <c r="B1" s="28"/>
      <c r="C1" s="27"/>
      <c r="D1" s="30"/>
      <c r="E1" s="30"/>
      <c r="F1" s="31"/>
      <c r="G1" s="32"/>
      <c r="H1" s="30"/>
      <c r="I1" s="31"/>
    </row>
    <row r="2" spans="1:9" s="22" customFormat="1" ht="50.25" customHeight="1">
      <c r="A2" s="50" t="s">
        <v>115</v>
      </c>
      <c r="B2" s="50"/>
      <c r="C2" s="50"/>
      <c r="D2" s="50"/>
      <c r="E2" s="50"/>
      <c r="F2" s="50"/>
      <c r="G2" s="50"/>
      <c r="H2" s="50"/>
      <c r="I2" s="50"/>
    </row>
    <row r="3" spans="1:9">
      <c r="A3" s="20" t="s">
        <v>0</v>
      </c>
      <c r="B3" s="8"/>
      <c r="C3" s="4"/>
      <c r="D3" s="12"/>
      <c r="E3" s="12"/>
      <c r="F3" s="12"/>
      <c r="G3" s="12"/>
      <c r="H3" s="12"/>
      <c r="I3" s="12"/>
    </row>
    <row r="4" spans="1:9" s="34" customFormat="1" ht="50.25" customHeight="1">
      <c r="A4" s="36" t="s">
        <v>1</v>
      </c>
      <c r="B4" s="36" t="s">
        <v>2</v>
      </c>
      <c r="C4" s="37" t="s">
        <v>3</v>
      </c>
      <c r="D4" s="36" t="s">
        <v>97</v>
      </c>
      <c r="E4" s="36" t="s">
        <v>98</v>
      </c>
      <c r="F4" s="36" t="s">
        <v>99</v>
      </c>
      <c r="G4" s="36" t="s">
        <v>84</v>
      </c>
      <c r="H4" s="36" t="s">
        <v>100</v>
      </c>
      <c r="I4" s="36" t="s">
        <v>101</v>
      </c>
    </row>
    <row r="5" spans="1:9" s="34" customFormat="1" ht="15.75" customHeight="1">
      <c r="A5" s="36" t="s">
        <v>105</v>
      </c>
      <c r="B5" s="36" t="s">
        <v>106</v>
      </c>
      <c r="C5" s="36" t="s">
        <v>107</v>
      </c>
      <c r="D5" s="36" t="s">
        <v>108</v>
      </c>
      <c r="E5" s="36" t="s">
        <v>109</v>
      </c>
      <c r="F5" s="36" t="s">
        <v>111</v>
      </c>
      <c r="G5" s="36" t="s">
        <v>112</v>
      </c>
      <c r="H5" s="44" t="s">
        <v>110</v>
      </c>
      <c r="I5" s="36" t="s">
        <v>113</v>
      </c>
    </row>
    <row r="6" spans="1:9" s="33" customFormat="1" ht="14.25">
      <c r="A6" s="45" t="s">
        <v>4</v>
      </c>
      <c r="B6" s="46"/>
      <c r="C6" s="47"/>
      <c r="D6" s="43">
        <v>103064.4</v>
      </c>
      <c r="E6" s="43">
        <v>18214</v>
      </c>
      <c r="F6" s="41">
        <f t="shared" ref="F6:F22" si="0">E6/D6*100</f>
        <v>17.672445577716459</v>
      </c>
      <c r="G6" s="42">
        <f t="shared" ref="G6:G22" si="1">D6-E6</f>
        <v>84850.4</v>
      </c>
      <c r="H6" s="43">
        <v>16965.099999999999</v>
      </c>
      <c r="I6" s="41">
        <f>E6/H6*100</f>
        <v>107.36158348609794</v>
      </c>
    </row>
    <row r="7" spans="1:9" ht="30">
      <c r="A7" s="6" t="s">
        <v>5</v>
      </c>
      <c r="B7" s="6"/>
      <c r="C7" s="5" t="s">
        <v>85</v>
      </c>
      <c r="D7" s="3">
        <v>20152.8</v>
      </c>
      <c r="E7" s="3">
        <v>3463</v>
      </c>
      <c r="F7" s="13">
        <f t="shared" si="0"/>
        <v>17.183716406653172</v>
      </c>
      <c r="G7" s="14">
        <f t="shared" si="1"/>
        <v>16689.8</v>
      </c>
      <c r="H7" s="3">
        <v>3746.8</v>
      </c>
      <c r="I7" s="13">
        <f>E7/H7*100</f>
        <v>92.425536457777298</v>
      </c>
    </row>
    <row r="8" spans="1:9" ht="120" outlineLevel="1">
      <c r="A8" s="6" t="s">
        <v>5</v>
      </c>
      <c r="B8" s="6" t="s">
        <v>8</v>
      </c>
      <c r="C8" s="21" t="s">
        <v>9</v>
      </c>
      <c r="D8" s="3">
        <v>20152.8</v>
      </c>
      <c r="E8" s="3">
        <v>3463</v>
      </c>
      <c r="F8" s="13">
        <f t="shared" si="0"/>
        <v>17.183716406653172</v>
      </c>
      <c r="G8" s="14">
        <f t="shared" si="1"/>
        <v>16689.8</v>
      </c>
      <c r="H8" s="3">
        <v>3746.8</v>
      </c>
      <c r="I8" s="13">
        <f t="shared" ref="I8:I23" si="2">E8/H8*100</f>
        <v>92.425536457777298</v>
      </c>
    </row>
    <row r="9" spans="1:9" ht="30">
      <c r="A9" s="6" t="s">
        <v>18</v>
      </c>
      <c r="B9" s="6"/>
      <c r="C9" s="5" t="s">
        <v>96</v>
      </c>
      <c r="D9" s="3">
        <v>1352.4</v>
      </c>
      <c r="E9" s="3">
        <v>224.9</v>
      </c>
      <c r="F9" s="13">
        <f t="shared" si="0"/>
        <v>16.629695356403428</v>
      </c>
      <c r="G9" s="14">
        <f t="shared" si="1"/>
        <v>1127.5</v>
      </c>
      <c r="H9" s="3">
        <v>146.6</v>
      </c>
      <c r="I9" s="13">
        <f t="shared" si="2"/>
        <v>153.41064120054571</v>
      </c>
    </row>
    <row r="10" spans="1:9" ht="30" outlineLevel="1">
      <c r="A10" s="6" t="s">
        <v>18</v>
      </c>
      <c r="B10" s="6" t="s">
        <v>19</v>
      </c>
      <c r="C10" s="21" t="s">
        <v>20</v>
      </c>
      <c r="D10" s="3">
        <v>1352.4</v>
      </c>
      <c r="E10" s="3">
        <v>224.9</v>
      </c>
      <c r="F10" s="13">
        <f t="shared" si="0"/>
        <v>16.629695356403428</v>
      </c>
      <c r="G10" s="14">
        <f t="shared" si="1"/>
        <v>1127.5</v>
      </c>
      <c r="H10" s="3">
        <v>146.6</v>
      </c>
      <c r="I10" s="13">
        <f t="shared" si="2"/>
        <v>153.41064120054571</v>
      </c>
    </row>
    <row r="11" spans="1:9" ht="60">
      <c r="A11" s="6" t="s">
        <v>21</v>
      </c>
      <c r="B11" s="6"/>
      <c r="C11" s="5" t="s">
        <v>86</v>
      </c>
      <c r="D11" s="3">
        <v>2200</v>
      </c>
      <c r="E11" s="3">
        <v>525</v>
      </c>
      <c r="F11" s="13">
        <f t="shared" si="0"/>
        <v>23.863636363636363</v>
      </c>
      <c r="G11" s="14">
        <f t="shared" si="1"/>
        <v>1675</v>
      </c>
      <c r="H11" s="3">
        <v>407.5</v>
      </c>
      <c r="I11" s="13">
        <f t="shared" si="2"/>
        <v>128.83435582822085</v>
      </c>
    </row>
    <row r="12" spans="1:9" ht="75" outlineLevel="1">
      <c r="A12" s="6" t="s">
        <v>21</v>
      </c>
      <c r="B12" s="6" t="s">
        <v>24</v>
      </c>
      <c r="C12" s="21" t="s">
        <v>25</v>
      </c>
      <c r="D12" s="3">
        <v>2100</v>
      </c>
      <c r="E12" s="3">
        <v>525</v>
      </c>
      <c r="F12" s="13">
        <f t="shared" si="0"/>
        <v>25</v>
      </c>
      <c r="G12" s="14">
        <f t="shared" si="1"/>
        <v>1575</v>
      </c>
      <c r="H12" s="3">
        <v>407.5</v>
      </c>
      <c r="I12" s="13">
        <f t="shared" si="2"/>
        <v>128.83435582822085</v>
      </c>
    </row>
    <row r="13" spans="1:9" ht="60" outlineLevel="1">
      <c r="A13" s="6" t="s">
        <v>21</v>
      </c>
      <c r="B13" s="6" t="s">
        <v>26</v>
      </c>
      <c r="C13" s="21" t="s">
        <v>27</v>
      </c>
      <c r="D13" s="3">
        <v>100</v>
      </c>
      <c r="E13" s="3">
        <v>0</v>
      </c>
      <c r="F13" s="13">
        <f t="shared" si="0"/>
        <v>0</v>
      </c>
      <c r="G13" s="14">
        <f t="shared" si="1"/>
        <v>100</v>
      </c>
      <c r="H13" s="3"/>
      <c r="I13" s="13"/>
    </row>
    <row r="14" spans="1:9" ht="30">
      <c r="A14" s="6" t="s">
        <v>28</v>
      </c>
      <c r="B14" s="6"/>
      <c r="C14" s="5" t="s">
        <v>87</v>
      </c>
      <c r="D14" s="3">
        <v>7162.2</v>
      </c>
      <c r="E14" s="3">
        <v>1011.2</v>
      </c>
      <c r="F14" s="3">
        <v>192.6</v>
      </c>
      <c r="G14" s="14">
        <f t="shared" si="1"/>
        <v>6151</v>
      </c>
      <c r="H14" s="3">
        <v>616.6</v>
      </c>
      <c r="I14" s="13">
        <f t="shared" si="2"/>
        <v>163.99610768731753</v>
      </c>
    </row>
    <row r="15" spans="1:9" outlineLevel="1">
      <c r="A15" s="6" t="s">
        <v>28</v>
      </c>
      <c r="B15" s="6" t="s">
        <v>29</v>
      </c>
      <c r="C15" s="21" t="s">
        <v>30</v>
      </c>
      <c r="D15" s="3">
        <v>220</v>
      </c>
      <c r="E15" s="3">
        <v>2.8</v>
      </c>
      <c r="F15" s="3">
        <v>0</v>
      </c>
      <c r="G15" s="14">
        <f t="shared" si="1"/>
        <v>217.2</v>
      </c>
      <c r="H15" s="3"/>
      <c r="I15" s="13"/>
    </row>
    <row r="16" spans="1:9" ht="30" outlineLevel="1">
      <c r="A16" s="6" t="s">
        <v>28</v>
      </c>
      <c r="B16" s="6" t="s">
        <v>34</v>
      </c>
      <c r="C16" s="21" t="s">
        <v>35</v>
      </c>
      <c r="D16" s="3">
        <v>4902.2</v>
      </c>
      <c r="E16" s="3">
        <v>504.8</v>
      </c>
      <c r="F16" s="3">
        <v>192.6</v>
      </c>
      <c r="G16" s="14">
        <f t="shared" si="1"/>
        <v>4397.3999999999996</v>
      </c>
      <c r="H16" s="3">
        <v>616.6</v>
      </c>
      <c r="I16" s="13">
        <f t="shared" si="2"/>
        <v>81.868310087577029</v>
      </c>
    </row>
    <row r="17" spans="1:9" ht="30" outlineLevel="1">
      <c r="A17" s="6" t="s">
        <v>28</v>
      </c>
      <c r="B17" s="6" t="s">
        <v>36</v>
      </c>
      <c r="C17" s="21" t="s">
        <v>37</v>
      </c>
      <c r="D17" s="3">
        <v>2040</v>
      </c>
      <c r="E17" s="3">
        <v>503.6</v>
      </c>
      <c r="F17" s="13">
        <f t="shared" si="0"/>
        <v>24.686274509803923</v>
      </c>
      <c r="G17" s="14">
        <f t="shared" si="1"/>
        <v>1536.4</v>
      </c>
      <c r="H17" s="3"/>
      <c r="I17" s="13"/>
    </row>
    <row r="18" spans="1:9" ht="45">
      <c r="A18" s="6" t="s">
        <v>38</v>
      </c>
      <c r="B18" s="6"/>
      <c r="C18" s="5" t="s">
        <v>88</v>
      </c>
      <c r="D18" s="3">
        <v>33397.199999999997</v>
      </c>
      <c r="E18" s="3">
        <v>3165.1</v>
      </c>
      <c r="F18" s="13">
        <f t="shared" si="0"/>
        <v>9.4771417963182536</v>
      </c>
      <c r="G18" s="14">
        <f t="shared" si="1"/>
        <v>30232.1</v>
      </c>
      <c r="H18" s="3">
        <v>3143.5</v>
      </c>
      <c r="I18" s="13">
        <f t="shared" si="2"/>
        <v>100.68713217750916</v>
      </c>
    </row>
    <row r="19" spans="1:9" outlineLevel="1">
      <c r="A19" s="6" t="s">
        <v>38</v>
      </c>
      <c r="B19" s="6" t="s">
        <v>41</v>
      </c>
      <c r="C19" s="21" t="s">
        <v>42</v>
      </c>
      <c r="D19" s="3">
        <v>33397.199999999997</v>
      </c>
      <c r="E19" s="3">
        <v>3165.1</v>
      </c>
      <c r="F19" s="13">
        <f t="shared" si="0"/>
        <v>9.4771417963182536</v>
      </c>
      <c r="G19" s="14">
        <f t="shared" si="1"/>
        <v>30232.1</v>
      </c>
      <c r="H19" s="3">
        <v>3143.5</v>
      </c>
      <c r="I19" s="13">
        <f t="shared" si="2"/>
        <v>100.68713217750916</v>
      </c>
    </row>
    <row r="20" spans="1:9" ht="30">
      <c r="A20" s="6" t="s">
        <v>57</v>
      </c>
      <c r="B20" s="6"/>
      <c r="C20" s="5" t="s">
        <v>91</v>
      </c>
      <c r="D20" s="3">
        <v>38749.800000000003</v>
      </c>
      <c r="E20" s="3">
        <v>9824.7999999999993</v>
      </c>
      <c r="F20" s="13">
        <f t="shared" si="0"/>
        <v>25.35445344234034</v>
      </c>
      <c r="G20" s="14">
        <f t="shared" si="1"/>
        <v>28925.000000000004</v>
      </c>
      <c r="H20" s="3">
        <v>8867</v>
      </c>
      <c r="I20" s="13">
        <f t="shared" si="2"/>
        <v>110.801849554528</v>
      </c>
    </row>
    <row r="21" spans="1:9" outlineLevel="1">
      <c r="A21" s="6" t="s">
        <v>57</v>
      </c>
      <c r="B21" s="6" t="s">
        <v>58</v>
      </c>
      <c r="C21" s="21" t="s">
        <v>59</v>
      </c>
      <c r="D21" s="3">
        <v>38749.800000000003</v>
      </c>
      <c r="E21" s="3">
        <v>9824.7999999999993</v>
      </c>
      <c r="F21" s="13">
        <f t="shared" si="0"/>
        <v>25.35445344234034</v>
      </c>
      <c r="G21" s="14">
        <f t="shared" si="1"/>
        <v>28925.000000000004</v>
      </c>
      <c r="H21" s="3">
        <v>8867</v>
      </c>
      <c r="I21" s="13">
        <f t="shared" si="2"/>
        <v>110.801849554528</v>
      </c>
    </row>
    <row r="22" spans="1:9" ht="30">
      <c r="A22" s="6" t="s">
        <v>73</v>
      </c>
      <c r="B22" s="6"/>
      <c r="C22" s="5" t="s">
        <v>93</v>
      </c>
      <c r="D22" s="3">
        <v>50</v>
      </c>
      <c r="E22" s="3">
        <v>0</v>
      </c>
      <c r="F22" s="13">
        <f t="shared" si="0"/>
        <v>0</v>
      </c>
      <c r="G22" s="14">
        <f t="shared" si="1"/>
        <v>50</v>
      </c>
      <c r="H22" s="3">
        <v>37</v>
      </c>
      <c r="I22" s="13">
        <f t="shared" si="2"/>
        <v>0</v>
      </c>
    </row>
    <row r="23" spans="1:9" outlineLevel="1">
      <c r="A23" s="6" t="s">
        <v>73</v>
      </c>
      <c r="B23" s="6" t="s">
        <v>74</v>
      </c>
      <c r="C23" s="21" t="s">
        <v>75</v>
      </c>
      <c r="D23" s="3">
        <v>50</v>
      </c>
      <c r="E23" s="3">
        <v>0</v>
      </c>
      <c r="F23" s="13">
        <f>E23/D23*100</f>
        <v>0</v>
      </c>
      <c r="G23" s="14">
        <f>D23-E23</f>
        <v>50</v>
      </c>
      <c r="H23" s="3">
        <v>37</v>
      </c>
      <c r="I23" s="13">
        <f t="shared" si="2"/>
        <v>0</v>
      </c>
    </row>
    <row r="25" spans="1:9" s="22" customFormat="1" outlineLevel="1">
      <c r="A25" s="24"/>
      <c r="B25" s="23"/>
      <c r="C25" s="7"/>
      <c r="D25" s="29"/>
      <c r="E25" s="29"/>
      <c r="F25" s="29"/>
      <c r="G25" s="29"/>
      <c r="H25" s="29"/>
      <c r="I25" s="29"/>
    </row>
    <row r="26" spans="1:9" s="22" customFormat="1" outlineLevel="1">
      <c r="A26" s="24"/>
      <c r="B26" s="23"/>
      <c r="C26" s="7"/>
      <c r="D26" s="29"/>
      <c r="E26" s="29"/>
      <c r="F26" s="29"/>
      <c r="G26" s="29"/>
      <c r="H26" s="29"/>
      <c r="I26" s="29"/>
    </row>
    <row r="27" spans="1:9" s="22" customFormat="1" outlineLevel="1">
      <c r="A27" s="24"/>
      <c r="B27" s="23"/>
      <c r="C27" s="7"/>
      <c r="D27" s="29"/>
      <c r="E27" s="29"/>
      <c r="F27" s="29"/>
      <c r="G27" s="29"/>
      <c r="H27" s="29"/>
      <c r="I27" s="29"/>
    </row>
  </sheetData>
  <mergeCells count="2">
    <mergeCell ref="A6:C6"/>
    <mergeCell ref="A2:I2"/>
  </mergeCells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консолидированный 2023</vt:lpstr>
      <vt:lpstr>муниципальный 2023</vt:lpstr>
      <vt:lpstr>поселения 2023</vt:lpstr>
      <vt:lpstr>'консолидированный 2023'!Область_печати</vt:lpstr>
      <vt:lpstr>'муниципальный 2023'!Область_печати</vt:lpstr>
      <vt:lpstr>'поселения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rep:2.55.0.75</dc:description>
  <cp:lastModifiedBy>Admin</cp:lastModifiedBy>
  <cp:lastPrinted>2023-05-26T05:40:42Z</cp:lastPrinted>
  <dcterms:created xsi:type="dcterms:W3CDTF">2023-05-25T07:26:36Z</dcterms:created>
  <dcterms:modified xsi:type="dcterms:W3CDTF">2023-06-08T08:32:45Z</dcterms:modified>
</cp:coreProperties>
</file>