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05" yWindow="-45" windowWidth="15180" windowHeight="12810" activeTab="2"/>
  </bookViews>
  <sheets>
    <sheet name="консолидированный 2024" sheetId="1" r:id="rId1"/>
    <sheet name="муниципальный 2024" sheetId="2" r:id="rId2"/>
    <sheet name="поселения 2024" sheetId="3" r:id="rId3"/>
  </sheets>
  <definedNames>
    <definedName name="_xlnm._FilterDatabase" localSheetId="0" hidden="1">'консолидированный 2024'!$A$1:$H$55</definedName>
    <definedName name="APPT" localSheetId="0">'консолидированный 2024'!#REF!</definedName>
    <definedName name="FIO" localSheetId="0">'консолидированный 2024'!#REF!</definedName>
    <definedName name="LAST_CELL" localSheetId="0">'консолидированный 2024'!#REF!</definedName>
    <definedName name="SIGN" localSheetId="0">'консолидированный 2024'!#REF!</definedName>
    <definedName name="_xlnm.Print_Area" localSheetId="0">'консолидированный 2024'!$A$1:$I$55</definedName>
    <definedName name="_xlnm.Print_Area" localSheetId="1">'муниципальный 2024'!$A$1:$I$54</definedName>
    <definedName name="_xlnm.Print_Area" localSheetId="2">'поселения 2024'!$A$1:$I$25</definedName>
  </definedNames>
  <calcPr calcId="124519"/>
</workbook>
</file>

<file path=xl/calcChain.xml><?xml version="1.0" encoding="utf-8"?>
<calcChain xmlns="http://schemas.openxmlformats.org/spreadsheetml/2006/main">
  <c r="I8" i="1"/>
  <c r="I10"/>
  <c r="I12"/>
  <c r="I13"/>
  <c r="I14"/>
  <c r="I15"/>
  <c r="I16"/>
  <c r="I17"/>
  <c r="I18"/>
  <c r="I20"/>
  <c r="I21"/>
  <c r="I22"/>
  <c r="I23"/>
  <c r="I24"/>
  <c r="I25"/>
  <c r="I26"/>
  <c r="I27"/>
  <c r="I28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7"/>
  <c r="I6"/>
  <c r="I5"/>
  <c r="I8" i="2"/>
  <c r="I10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7"/>
  <c r="I6"/>
  <c r="I5"/>
  <c r="I6" i="3"/>
  <c r="I8"/>
  <c r="I9"/>
  <c r="I10"/>
  <c r="I11"/>
  <c r="I12"/>
  <c r="I14"/>
  <c r="I16"/>
  <c r="I18"/>
  <c r="I19"/>
  <c r="I20"/>
  <c r="I21"/>
  <c r="I22"/>
  <c r="I23"/>
  <c r="I7"/>
  <c r="G17"/>
  <c r="F17"/>
  <c r="G23"/>
  <c r="F23"/>
  <c r="G22"/>
  <c r="F22"/>
  <c r="G21"/>
  <c r="F21"/>
  <c r="G20"/>
  <c r="F20"/>
  <c r="G19"/>
  <c r="F19"/>
  <c r="G18"/>
  <c r="F18"/>
  <c r="G16"/>
  <c r="G15"/>
  <c r="G14"/>
  <c r="G13"/>
  <c r="F13"/>
  <c r="G12"/>
  <c r="F12"/>
  <c r="G11"/>
  <c r="F11"/>
  <c r="G10"/>
  <c r="F10"/>
  <c r="G9"/>
  <c r="F9"/>
  <c r="G8"/>
  <c r="F8"/>
  <c r="G7"/>
  <c r="F7"/>
  <c r="G6"/>
  <c r="F6"/>
  <c r="G49" i="2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  <c r="G50" i="1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G29"/>
  <c r="G28"/>
  <c r="F28"/>
  <c r="G27"/>
  <c r="F27"/>
  <c r="G26"/>
  <c r="F26"/>
  <c r="G25"/>
  <c r="F25"/>
  <c r="G24"/>
  <c r="F24"/>
  <c r="G23"/>
  <c r="F23"/>
  <c r="G21"/>
  <c r="F21"/>
  <c r="G20"/>
  <c r="F20"/>
  <c r="G19"/>
  <c r="G18"/>
  <c r="F18"/>
  <c r="G17"/>
  <c r="F17"/>
  <c r="G16"/>
  <c r="F16"/>
  <c r="G15"/>
  <c r="F15"/>
  <c r="G14"/>
  <c r="F14"/>
  <c r="G13"/>
  <c r="F13"/>
  <c r="G12"/>
  <c r="F12"/>
  <c r="G10"/>
  <c r="F10"/>
  <c r="G9"/>
  <c r="G8"/>
  <c r="F8"/>
  <c r="G7"/>
  <c r="F7"/>
  <c r="G6"/>
  <c r="F6"/>
  <c r="G5"/>
  <c r="F5"/>
</calcChain>
</file>

<file path=xl/sharedStrings.xml><?xml version="1.0" encoding="utf-8"?>
<sst xmlns="http://schemas.openxmlformats.org/spreadsheetml/2006/main" count="349" uniqueCount="116">
  <si>
    <t>тыс. руб.</t>
  </si>
  <si>
    <t>Раздел</t>
  </si>
  <si>
    <t>КФСР</t>
  </si>
  <si>
    <t>Наименование КФСР</t>
  </si>
  <si>
    <t>Итого</t>
  </si>
  <si>
    <t>01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</si>
  <si>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</si>
  <si>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</si>
  <si>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</si>
  <si>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</si>
  <si>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</si>
  <si>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</si>
  <si>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</si>
  <si>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</si>
  <si>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</si>
  <si>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</si>
  <si>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</si>
  <si>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</si>
  <si>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</t>
  </si>
  <si>
    <t>0203</t>
  </si>
  <si>
    <t>Мобилизационная и вневойсковая подготовка</t>
  </si>
  <si>
    <t>03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</si>
  <si>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</si>
  <si>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</si>
  <si>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</si>
  <si>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</si>
  <si>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</si>
  <si>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</si>
  <si>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</t>
  </si>
  <si>
    <t>0401</t>
  </si>
  <si>
    <t>Общеэкономические вопросы</t>
  </si>
  <si>
    <t>0405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</si>
  <si>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</si>
  <si>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</si>
  <si>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</si>
  <si>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</si>
  <si>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</si>
  <si>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</si>
  <si>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</si>
  <si>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</si>
  <si>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</si>
  <si>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0503</t>
  </si>
  <si>
    <t>Благоустройство</t>
  </si>
  <si>
    <t>06</t>
  </si>
  <si>
    <t>0605</t>
  </si>
  <si>
    <t>Другие вопросы в области охраны окружающей среды</t>
  </si>
  <si>
    <t>07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</si>
  <si>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</si>
  <si>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</si>
  <si>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</si>
  <si>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</si>
  <si>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</si>
  <si>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</si>
  <si>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</si>
  <si>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</si>
  <si>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</si>
  <si>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</si>
  <si>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</t>
  </si>
  <si>
    <t>0801</t>
  </si>
  <si>
    <t>Культура</t>
  </si>
  <si>
    <t>0804</t>
  </si>
  <si>
    <t>Другие вопросы в области культуры, кинематографии</t>
  </si>
  <si>
    <t>10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</si>
  <si>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</si>
  <si>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</si>
  <si>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</si>
  <si>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</si>
  <si>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</si>
  <si>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</si>
  <si>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</si>
  <si>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</si>
  <si>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</si>
  <si>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</si>
  <si>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</si>
  <si>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1102</t>
  </si>
  <si>
    <t>Массовый спорт</t>
  </si>
  <si>
    <t>1105</t>
  </si>
  <si>
    <t>Другие вопросы в области физической культуры и спорта</t>
  </si>
  <si>
    <t>12</t>
  </si>
  <si>
    <t>1202</t>
  </si>
  <si>
    <t>Периодическая печать и издательства</t>
  </si>
  <si>
    <t>14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</si>
  <si>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</si>
  <si>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</si>
  <si>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</si>
  <si>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</si>
  <si>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</si>
  <si>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</si>
  <si>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</si>
  <si>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</si>
  <si>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</si>
  <si>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</si>
  <si>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</si>
  <si>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</si>
  <si>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</si>
  <si>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</si>
  <si>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НАЦИОНАЛЬНАЯ ОБОРОНА</t>
  </si>
  <si>
    <t xml:space="preserve">% исполнения </t>
  </si>
  <si>
    <t>0107</t>
  </si>
  <si>
    <t>Обеспечение проведения выборов и референдумов</t>
  </si>
  <si>
    <t>1</t>
  </si>
  <si>
    <t>2</t>
  </si>
  <si>
    <t>3</t>
  </si>
  <si>
    <t>4</t>
  </si>
  <si>
    <t>5</t>
  </si>
  <si>
    <t>8</t>
  </si>
  <si>
    <t>6=5/4</t>
  </si>
  <si>
    <t>7=4-5</t>
  </si>
  <si>
    <t>9=5/8</t>
  </si>
  <si>
    <t>темп роста 2024 к 2023</t>
  </si>
  <si>
    <t>план 2024 год</t>
  </si>
  <si>
    <t>Исполнение расходов консолидированного бюджета Красненского района  по состоянию на 01.07.2024 г. и за аналогичный период 2023 года</t>
  </si>
  <si>
    <t>Исполнено по состоянию на  01.07.2024 года</t>
  </si>
  <si>
    <t>Исполнено по состоянию на  01.07.2023 года</t>
  </si>
  <si>
    <t xml:space="preserve"> Исполнение расходов бюджета муниципального района "Красненский район" по состоянию на 01.07.2024 г. и за аналогичный период 2023 года</t>
  </si>
  <si>
    <t>Исполнение расходов бюджетов сельских поселений Красненкого района по состоянию                                                на 01.07.2024 г. и за аналогичный период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</si>
</sst>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 applyProtection="1">
      <alignment vertical="center" wrapText="1"/>
    </xf>
    <xf numFmtId="165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Border="1"/>
    <xf numFmtId="0" fontId="1" fillId="0" borderId="0" xfId="0" applyFont="1" applyBorder="1"/>
    <xf numFmtId="49" fontId="2" fillId="0" borderId="0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Alignment="1" applyProtection="1">
      <alignment vertical="center" wrapText="1"/>
    </xf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center" vertical="top"/>
    </xf>
    <xf numFmtId="0" fontId="1" fillId="0" borderId="0" xfId="0" applyFont="1" applyFill="1"/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center" vertical="top" wrapText="1"/>
    </xf>
    <xf numFmtId="165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 applyProtection="1">
      <alignment horizontal="right"/>
    </xf>
    <xf numFmtId="164" fontId="5" fillId="0" borderId="2" xfId="0" applyNumberFormat="1" applyFont="1" applyBorder="1" applyAlignment="1" applyProtection="1">
      <alignment horizontal="right" vertical="center" wrapText="1"/>
    </xf>
    <xf numFmtId="164" fontId="6" fillId="0" borderId="6" xfId="0" applyNumberFormat="1" applyFont="1" applyBorder="1" applyAlignment="1" applyProtection="1">
      <alignment horizontal="right" vertical="center" wrapText="1"/>
    </xf>
    <xf numFmtId="49" fontId="1" fillId="3" borderId="3" xfId="0" applyNumberFormat="1" applyFont="1" applyFill="1" applyBorder="1" applyAlignment="1" applyProtection="1">
      <alignment horizontal="center" vertical="top"/>
    </xf>
    <xf numFmtId="49" fontId="1" fillId="3" borderId="4" xfId="0" applyNumberFormat="1" applyFont="1" applyFill="1" applyBorder="1" applyAlignment="1" applyProtection="1">
      <alignment horizontal="center" vertical="top"/>
    </xf>
    <xf numFmtId="49" fontId="1" fillId="3" borderId="5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right"/>
    </xf>
    <xf numFmtId="164" fontId="6" fillId="0" borderId="7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4"/>
  <sheetViews>
    <sheetView showGridLines="0" view="pageBreakPreview" topLeftCell="A34" zoomScaleSheetLayoutView="100" workbookViewId="0">
      <selection activeCell="H55" sqref="H55"/>
    </sheetView>
  </sheetViews>
  <sheetFormatPr defaultRowHeight="12.75" customHeight="1" outlineLevelRow="1"/>
  <cols>
    <col min="1" max="2" width="10.28515625" style="9" customWidth="1"/>
    <col min="3" max="3" width="30.710937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ht="54.75" customHeight="1">
      <c r="A1" s="49" t="s">
        <v>111</v>
      </c>
      <c r="B1" s="49"/>
      <c r="C1" s="49"/>
      <c r="D1" s="49"/>
      <c r="E1" s="49"/>
      <c r="F1" s="49"/>
      <c r="G1" s="49"/>
      <c r="H1" s="49"/>
      <c r="I1" s="49"/>
    </row>
    <row r="2" spans="1:9" ht="15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110</v>
      </c>
      <c r="E3" s="36" t="s">
        <v>112</v>
      </c>
      <c r="F3" s="36" t="s">
        <v>97</v>
      </c>
      <c r="G3" s="36" t="s">
        <v>84</v>
      </c>
      <c r="H3" s="36" t="s">
        <v>113</v>
      </c>
      <c r="I3" s="36" t="s">
        <v>109</v>
      </c>
    </row>
    <row r="4" spans="1:9" s="34" customFormat="1" ht="14.25" customHeight="1">
      <c r="A4" s="36" t="s">
        <v>100</v>
      </c>
      <c r="B4" s="36" t="s">
        <v>101</v>
      </c>
      <c r="C4" s="36" t="s">
        <v>102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104</v>
      </c>
      <c r="I4" s="36" t="s">
        <v>108</v>
      </c>
    </row>
    <row r="5" spans="1:9" s="33" customFormat="1" ht="15">
      <c r="A5" s="46" t="s">
        <v>4</v>
      </c>
      <c r="B5" s="47"/>
      <c r="C5" s="48"/>
      <c r="D5" s="43">
        <v>927067.6</v>
      </c>
      <c r="E5" s="43">
        <v>417250.3</v>
      </c>
      <c r="F5" s="41">
        <f>E5/D5*100</f>
        <v>45.007537745899008</v>
      </c>
      <c r="G5" s="42">
        <f>D5-E5</f>
        <v>509817.3</v>
      </c>
      <c r="H5" s="52">
        <v>443716</v>
      </c>
      <c r="I5" s="39">
        <f>E5/H5*100</f>
        <v>94.035441588763973</v>
      </c>
    </row>
    <row r="6" spans="1:9" ht="30">
      <c r="A6" s="6" t="s">
        <v>5</v>
      </c>
      <c r="B6" s="6"/>
      <c r="C6" s="5" t="s">
        <v>85</v>
      </c>
      <c r="D6" s="44">
        <v>77774.3</v>
      </c>
      <c r="E6" s="44">
        <v>32127.5</v>
      </c>
      <c r="F6" s="17">
        <f t="shared" ref="F6:F50" si="0">E6/D6*100</f>
        <v>41.308632800295214</v>
      </c>
      <c r="G6" s="18">
        <f t="shared" ref="G6:G50" si="1">D6-E6</f>
        <v>45646.8</v>
      </c>
      <c r="H6" s="3">
        <v>30436.3</v>
      </c>
      <c r="I6" s="13">
        <f>E6/H6*100</f>
        <v>105.55652296764062</v>
      </c>
    </row>
    <row r="7" spans="1:9" ht="90" outlineLevel="1">
      <c r="A7" s="6" t="s">
        <v>5</v>
      </c>
      <c r="B7" s="6" t="s">
        <v>6</v>
      </c>
      <c r="C7" s="5" t="s">
        <v>7</v>
      </c>
      <c r="D7" s="45">
        <v>1422.5</v>
      </c>
      <c r="E7" s="45">
        <v>669.7</v>
      </c>
      <c r="F7" s="17">
        <f t="shared" si="0"/>
        <v>47.079086115992972</v>
      </c>
      <c r="G7" s="18">
        <f t="shared" si="1"/>
        <v>752.8</v>
      </c>
      <c r="H7" s="3">
        <v>624.79999999999995</v>
      </c>
      <c r="I7" s="13">
        <f t="shared" ref="I7" si="2">E7/H7*100</f>
        <v>107.18629961587709</v>
      </c>
    </row>
    <row r="8" spans="1:9" ht="120" outlineLevel="1">
      <c r="A8" s="6" t="s">
        <v>5</v>
      </c>
      <c r="B8" s="6" t="s">
        <v>8</v>
      </c>
      <c r="C8" s="5" t="s">
        <v>9</v>
      </c>
      <c r="D8" s="45">
        <v>57160.9</v>
      </c>
      <c r="E8" s="45">
        <v>24692.799999999999</v>
      </c>
      <c r="F8" s="17">
        <f t="shared" si="0"/>
        <v>43.198759991532668</v>
      </c>
      <c r="G8" s="18">
        <f t="shared" si="1"/>
        <v>32468.100000000002</v>
      </c>
      <c r="H8" s="3">
        <v>23164.3</v>
      </c>
      <c r="I8" s="13">
        <f t="shared" ref="I8:I50" si="3">E8/H8*100</f>
        <v>106.59851581960172</v>
      </c>
    </row>
    <row r="9" spans="1:9" ht="15" outlineLevel="1">
      <c r="A9" s="6" t="s">
        <v>5</v>
      </c>
      <c r="B9" s="6" t="s">
        <v>10</v>
      </c>
      <c r="C9" s="5" t="s">
        <v>11</v>
      </c>
      <c r="D9" s="45">
        <v>1.8</v>
      </c>
      <c r="E9" s="45">
        <v>0</v>
      </c>
      <c r="F9" s="17"/>
      <c r="G9" s="18">
        <f t="shared" si="1"/>
        <v>1.8</v>
      </c>
      <c r="H9" s="3">
        <v>0</v>
      </c>
      <c r="I9" s="13"/>
    </row>
    <row r="10" spans="1:9" ht="75" outlineLevel="1">
      <c r="A10" s="6" t="s">
        <v>5</v>
      </c>
      <c r="B10" s="6" t="s">
        <v>12</v>
      </c>
      <c r="C10" s="5" t="s">
        <v>13</v>
      </c>
      <c r="D10" s="45">
        <v>18004.3</v>
      </c>
      <c r="E10" s="45">
        <v>6558.1</v>
      </c>
      <c r="F10" s="17">
        <f t="shared" si="0"/>
        <v>36.425187316363314</v>
      </c>
      <c r="G10" s="18">
        <f t="shared" si="1"/>
        <v>11446.199999999999</v>
      </c>
      <c r="H10" s="3">
        <v>6440.8</v>
      </c>
      <c r="I10" s="13">
        <f t="shared" si="3"/>
        <v>101.82120233511365</v>
      </c>
    </row>
    <row r="11" spans="1:9" ht="30" outlineLevel="1">
      <c r="A11" s="6" t="s">
        <v>5</v>
      </c>
      <c r="B11" s="6" t="s">
        <v>98</v>
      </c>
      <c r="C11" s="5" t="s">
        <v>99</v>
      </c>
      <c r="D11" s="45"/>
      <c r="E11" s="45"/>
      <c r="F11" s="17"/>
      <c r="G11" s="18"/>
      <c r="H11" s="3"/>
      <c r="I11" s="13"/>
    </row>
    <row r="12" spans="1:9" ht="15" outlineLevel="1">
      <c r="A12" s="6" t="s">
        <v>5</v>
      </c>
      <c r="B12" s="6" t="s">
        <v>14</v>
      </c>
      <c r="C12" s="5" t="s">
        <v>15</v>
      </c>
      <c r="D12" s="45">
        <v>669.8</v>
      </c>
      <c r="E12" s="45">
        <v>0</v>
      </c>
      <c r="F12" s="17">
        <f t="shared" si="0"/>
        <v>0</v>
      </c>
      <c r="G12" s="18">
        <f t="shared" si="1"/>
        <v>669.8</v>
      </c>
      <c r="H12" s="3">
        <v>0</v>
      </c>
      <c r="I12" s="13" t="e">
        <f t="shared" si="3"/>
        <v>#DIV/0!</v>
      </c>
    </row>
    <row r="13" spans="1:9" ht="30" outlineLevel="1">
      <c r="A13" s="6" t="s">
        <v>5</v>
      </c>
      <c r="B13" s="6" t="s">
        <v>16</v>
      </c>
      <c r="C13" s="5" t="s">
        <v>17</v>
      </c>
      <c r="D13" s="45">
        <v>515</v>
      </c>
      <c r="E13" s="45">
        <v>206.9</v>
      </c>
      <c r="F13" s="17">
        <f t="shared" si="0"/>
        <v>40.174757281553397</v>
      </c>
      <c r="G13" s="18">
        <f t="shared" si="1"/>
        <v>308.10000000000002</v>
      </c>
      <c r="H13" s="3">
        <v>206.4</v>
      </c>
      <c r="I13" s="13">
        <f t="shared" si="3"/>
        <v>100.24224806201549</v>
      </c>
    </row>
    <row r="14" spans="1:9" ht="30">
      <c r="A14" s="6" t="s">
        <v>18</v>
      </c>
      <c r="B14" s="6"/>
      <c r="C14" s="5" t="s">
        <v>96</v>
      </c>
      <c r="D14" s="44">
        <v>1623.3</v>
      </c>
      <c r="E14" s="44">
        <v>569.70000000000005</v>
      </c>
      <c r="F14" s="17">
        <f t="shared" si="0"/>
        <v>35.095176492330445</v>
      </c>
      <c r="G14" s="18">
        <f t="shared" si="1"/>
        <v>1053.5999999999999</v>
      </c>
      <c r="H14" s="3">
        <v>544.29999999999995</v>
      </c>
      <c r="I14" s="13">
        <f t="shared" si="3"/>
        <v>104.66654418519201</v>
      </c>
    </row>
    <row r="15" spans="1:9" ht="30" outlineLevel="1">
      <c r="A15" s="6" t="s">
        <v>18</v>
      </c>
      <c r="B15" s="6" t="s">
        <v>19</v>
      </c>
      <c r="C15" s="5" t="s">
        <v>20</v>
      </c>
      <c r="D15" s="45">
        <v>1623.3</v>
      </c>
      <c r="E15" s="45">
        <v>569.70000000000005</v>
      </c>
      <c r="F15" s="17">
        <f t="shared" si="0"/>
        <v>35.095176492330445</v>
      </c>
      <c r="G15" s="18">
        <f t="shared" si="1"/>
        <v>1053.5999999999999</v>
      </c>
      <c r="H15" s="3">
        <v>544.29999999999995</v>
      </c>
      <c r="I15" s="13">
        <f t="shared" si="3"/>
        <v>104.66654418519201</v>
      </c>
    </row>
    <row r="16" spans="1:9" ht="60">
      <c r="A16" s="6" t="s">
        <v>21</v>
      </c>
      <c r="B16" s="6"/>
      <c r="C16" s="5" t="s">
        <v>86</v>
      </c>
      <c r="D16" s="44">
        <v>11642</v>
      </c>
      <c r="E16" s="44">
        <v>4283.8999999999996</v>
      </c>
      <c r="F16" s="17">
        <f t="shared" si="0"/>
        <v>36.796942106167322</v>
      </c>
      <c r="G16" s="18">
        <f t="shared" si="1"/>
        <v>7358.1</v>
      </c>
      <c r="H16" s="3">
        <v>3915.7</v>
      </c>
      <c r="I16" s="13">
        <f t="shared" si="3"/>
        <v>109.40317184666854</v>
      </c>
    </row>
    <row r="17" spans="1:9" ht="15" outlineLevel="1">
      <c r="A17" s="6" t="s">
        <v>21</v>
      </c>
      <c r="B17" s="6" t="s">
        <v>22</v>
      </c>
      <c r="C17" s="5" t="s">
        <v>23</v>
      </c>
      <c r="D17" s="45">
        <v>809</v>
      </c>
      <c r="E17" s="45">
        <v>406</v>
      </c>
      <c r="F17" s="17">
        <f t="shared" si="0"/>
        <v>50.185414091470946</v>
      </c>
      <c r="G17" s="18">
        <f t="shared" si="1"/>
        <v>403</v>
      </c>
      <c r="H17" s="3">
        <v>332.6</v>
      </c>
      <c r="I17" s="13">
        <f t="shared" si="3"/>
        <v>122.06855081178591</v>
      </c>
    </row>
    <row r="18" spans="1:9" ht="75" outlineLevel="1">
      <c r="A18" s="6" t="s">
        <v>21</v>
      </c>
      <c r="B18" s="6" t="s">
        <v>24</v>
      </c>
      <c r="C18" s="5" t="s">
        <v>25</v>
      </c>
      <c r="D18" s="45">
        <v>7297.9</v>
      </c>
      <c r="E18" s="45">
        <v>3417.2</v>
      </c>
      <c r="F18" s="17">
        <f t="shared" si="0"/>
        <v>46.824428945313038</v>
      </c>
      <c r="G18" s="18">
        <f t="shared" si="1"/>
        <v>3880.7</v>
      </c>
      <c r="H18" s="3">
        <v>3464.8</v>
      </c>
      <c r="I18" s="13">
        <f t="shared" si="3"/>
        <v>98.626183329485102</v>
      </c>
    </row>
    <row r="19" spans="1:9" ht="60" outlineLevel="1">
      <c r="A19" s="6" t="s">
        <v>21</v>
      </c>
      <c r="B19" s="6" t="s">
        <v>26</v>
      </c>
      <c r="C19" s="5" t="s">
        <v>27</v>
      </c>
      <c r="D19" s="45">
        <v>3535.1</v>
      </c>
      <c r="E19" s="45">
        <v>460.6</v>
      </c>
      <c r="F19" s="17"/>
      <c r="G19" s="18">
        <f t="shared" si="1"/>
        <v>3074.5</v>
      </c>
      <c r="H19" s="3">
        <v>118.3</v>
      </c>
      <c r="I19" s="13"/>
    </row>
    <row r="20" spans="1:9" ht="30">
      <c r="A20" s="6" t="s">
        <v>28</v>
      </c>
      <c r="B20" s="6"/>
      <c r="C20" s="5" t="s">
        <v>87</v>
      </c>
      <c r="D20" s="44">
        <v>124910.39999999999</v>
      </c>
      <c r="E20" s="44">
        <v>51464</v>
      </c>
      <c r="F20" s="17">
        <f t="shared" si="0"/>
        <v>41.200732685188747</v>
      </c>
      <c r="G20" s="18">
        <f t="shared" si="1"/>
        <v>73446.399999999994</v>
      </c>
      <c r="H20" s="3">
        <v>61248.7</v>
      </c>
      <c r="I20" s="13">
        <f t="shared" si="3"/>
        <v>84.024640522982537</v>
      </c>
    </row>
    <row r="21" spans="1:9" ht="15" outlineLevel="1">
      <c r="A21" s="6" t="s">
        <v>28</v>
      </c>
      <c r="B21" s="6" t="s">
        <v>29</v>
      </c>
      <c r="C21" s="5" t="s">
        <v>30</v>
      </c>
      <c r="D21" s="45">
        <v>250</v>
      </c>
      <c r="E21" s="45">
        <v>63.4</v>
      </c>
      <c r="F21" s="17">
        <f t="shared" si="0"/>
        <v>25.36</v>
      </c>
      <c r="G21" s="18">
        <f t="shared" si="1"/>
        <v>186.6</v>
      </c>
      <c r="H21" s="3">
        <v>71</v>
      </c>
      <c r="I21" s="13">
        <f t="shared" si="3"/>
        <v>89.295774647887328</v>
      </c>
    </row>
    <row r="22" spans="1:9" ht="15" outlineLevel="1">
      <c r="A22" s="6" t="s">
        <v>28</v>
      </c>
      <c r="B22" s="6" t="s">
        <v>31</v>
      </c>
      <c r="C22" s="5"/>
      <c r="D22" s="45">
        <v>479.1</v>
      </c>
      <c r="E22" s="45">
        <v>297</v>
      </c>
      <c r="F22" s="17"/>
      <c r="G22" s="18"/>
      <c r="H22" s="3">
        <v>69</v>
      </c>
      <c r="I22" s="13">
        <f t="shared" si="3"/>
        <v>430.43478260869563</v>
      </c>
    </row>
    <row r="23" spans="1:9" ht="15" outlineLevel="1">
      <c r="A23" s="6" t="s">
        <v>28</v>
      </c>
      <c r="B23" s="6" t="s">
        <v>32</v>
      </c>
      <c r="C23" s="5" t="s">
        <v>33</v>
      </c>
      <c r="D23" s="45">
        <v>16168.7</v>
      </c>
      <c r="E23" s="45">
        <v>13013.1</v>
      </c>
      <c r="F23" s="17">
        <f t="shared" si="0"/>
        <v>80.483279422588083</v>
      </c>
      <c r="G23" s="18">
        <f t="shared" si="1"/>
        <v>3155.6000000000004</v>
      </c>
      <c r="H23" s="3">
        <v>2285.6999999999998</v>
      </c>
      <c r="I23" s="13">
        <f t="shared" si="3"/>
        <v>569.32668329177068</v>
      </c>
    </row>
    <row r="24" spans="1:9" ht="30" outlineLevel="1">
      <c r="A24" s="6" t="s">
        <v>28</v>
      </c>
      <c r="B24" s="6" t="s">
        <v>34</v>
      </c>
      <c r="C24" s="5" t="s">
        <v>35</v>
      </c>
      <c r="D24" s="45">
        <v>51123.9</v>
      </c>
      <c r="E24" s="45">
        <v>17030</v>
      </c>
      <c r="F24" s="17">
        <f t="shared" si="0"/>
        <v>33.311230168277454</v>
      </c>
      <c r="G24" s="18">
        <f t="shared" si="1"/>
        <v>34093.9</v>
      </c>
      <c r="H24" s="3">
        <v>37068.6</v>
      </c>
      <c r="I24" s="13">
        <f t="shared" si="3"/>
        <v>45.941848356830313</v>
      </c>
    </row>
    <row r="25" spans="1:9" ht="30" outlineLevel="1">
      <c r="A25" s="6" t="s">
        <v>28</v>
      </c>
      <c r="B25" s="6" t="s">
        <v>36</v>
      </c>
      <c r="C25" s="5" t="s">
        <v>37</v>
      </c>
      <c r="D25" s="45">
        <v>56888.7</v>
      </c>
      <c r="E25" s="45">
        <v>21060.5</v>
      </c>
      <c r="F25" s="17">
        <f t="shared" si="0"/>
        <v>37.02053307598873</v>
      </c>
      <c r="G25" s="18">
        <f t="shared" si="1"/>
        <v>35828.199999999997</v>
      </c>
      <c r="H25" s="3">
        <v>21754.5</v>
      </c>
      <c r="I25" s="13">
        <f t="shared" si="3"/>
        <v>96.809855432209417</v>
      </c>
    </row>
    <row r="26" spans="1:9" ht="45">
      <c r="A26" s="6" t="s">
        <v>38</v>
      </c>
      <c r="B26" s="6"/>
      <c r="C26" s="5" t="s">
        <v>88</v>
      </c>
      <c r="D26" s="44">
        <v>43171</v>
      </c>
      <c r="E26" s="44">
        <v>11270.6</v>
      </c>
      <c r="F26" s="17">
        <f t="shared" si="0"/>
        <v>26.106877301892474</v>
      </c>
      <c r="G26" s="18">
        <f t="shared" si="1"/>
        <v>31900.400000000001</v>
      </c>
      <c r="H26" s="3">
        <v>15765.4</v>
      </c>
      <c r="I26" s="13">
        <f t="shared" si="3"/>
        <v>71.489464269856782</v>
      </c>
    </row>
    <row r="27" spans="1:9" ht="15" outlineLevel="1">
      <c r="A27" s="6" t="s">
        <v>38</v>
      </c>
      <c r="B27" s="6" t="s">
        <v>39</v>
      </c>
      <c r="C27" s="5" t="s">
        <v>40</v>
      </c>
      <c r="D27" s="45">
        <v>77.8</v>
      </c>
      <c r="E27" s="45">
        <v>26.7</v>
      </c>
      <c r="F27" s="17">
        <f t="shared" si="0"/>
        <v>34.318766066838045</v>
      </c>
      <c r="G27" s="18">
        <f t="shared" si="1"/>
        <v>51.099999999999994</v>
      </c>
      <c r="H27" s="3">
        <v>24</v>
      </c>
      <c r="I27" s="13">
        <f t="shared" si="3"/>
        <v>111.25</v>
      </c>
    </row>
    <row r="28" spans="1:9" ht="15" outlineLevel="1">
      <c r="A28" s="6" t="s">
        <v>38</v>
      </c>
      <c r="B28" s="6" t="s">
        <v>41</v>
      </c>
      <c r="C28" s="5" t="s">
        <v>42</v>
      </c>
      <c r="D28" s="45">
        <v>43093.2</v>
      </c>
      <c r="E28" s="45">
        <v>11243.9</v>
      </c>
      <c r="F28" s="17">
        <f t="shared" si="0"/>
        <v>26.092051646199398</v>
      </c>
      <c r="G28" s="18">
        <f t="shared" si="1"/>
        <v>31849.299999999996</v>
      </c>
      <c r="H28" s="3">
        <v>15741.4</v>
      </c>
      <c r="I28" s="13">
        <f t="shared" si="3"/>
        <v>71.428843686076206</v>
      </c>
    </row>
    <row r="29" spans="1:9" ht="30">
      <c r="A29" s="6" t="s">
        <v>43</v>
      </c>
      <c r="B29" s="6"/>
      <c r="C29" s="5" t="s">
        <v>89</v>
      </c>
      <c r="D29" s="44">
        <v>606</v>
      </c>
      <c r="E29" s="44">
        <v>0</v>
      </c>
      <c r="F29" s="17"/>
      <c r="G29" s="18">
        <f t="shared" si="1"/>
        <v>606</v>
      </c>
      <c r="H29" s="3">
        <v>0</v>
      </c>
      <c r="I29" s="13"/>
    </row>
    <row r="30" spans="1:9" ht="30" outlineLevel="1">
      <c r="A30" s="6" t="s">
        <v>43</v>
      </c>
      <c r="B30" s="6" t="s">
        <v>44</v>
      </c>
      <c r="C30" s="5" t="s">
        <v>45</v>
      </c>
      <c r="D30" s="45">
        <v>606</v>
      </c>
      <c r="E30" s="45">
        <v>0</v>
      </c>
      <c r="F30" s="17"/>
      <c r="G30" s="18">
        <f t="shared" si="1"/>
        <v>606</v>
      </c>
      <c r="H30" s="3">
        <v>0</v>
      </c>
      <c r="I30" s="13"/>
    </row>
    <row r="31" spans="1:9" ht="15">
      <c r="A31" s="6" t="s">
        <v>46</v>
      </c>
      <c r="B31" s="6"/>
      <c r="C31" s="5" t="s">
        <v>90</v>
      </c>
      <c r="D31" s="44">
        <v>370591.3</v>
      </c>
      <c r="E31" s="44">
        <v>178358</v>
      </c>
      <c r="F31" s="17">
        <f t="shared" si="0"/>
        <v>48.127951195832175</v>
      </c>
      <c r="G31" s="18">
        <f t="shared" si="1"/>
        <v>192233.3</v>
      </c>
      <c r="H31" s="3">
        <v>202266.1</v>
      </c>
      <c r="I31" s="13">
        <f t="shared" si="3"/>
        <v>88.179877893527376</v>
      </c>
    </row>
    <row r="32" spans="1:9" ht="15" outlineLevel="1">
      <c r="A32" s="6" t="s">
        <v>46</v>
      </c>
      <c r="B32" s="6" t="s">
        <v>47</v>
      </c>
      <c r="C32" s="5" t="s">
        <v>48</v>
      </c>
      <c r="D32" s="45">
        <v>70355.899999999994</v>
      </c>
      <c r="E32" s="45">
        <v>30414.2</v>
      </c>
      <c r="F32" s="17">
        <f t="shared" si="0"/>
        <v>43.229068208920651</v>
      </c>
      <c r="G32" s="18">
        <f t="shared" si="1"/>
        <v>39941.699999999997</v>
      </c>
      <c r="H32" s="3">
        <v>30321.8</v>
      </c>
      <c r="I32" s="13">
        <f t="shared" si="3"/>
        <v>100.30473124946408</v>
      </c>
    </row>
    <row r="33" spans="1:9" ht="15" outlineLevel="1">
      <c r="A33" s="6" t="s">
        <v>46</v>
      </c>
      <c r="B33" s="6" t="s">
        <v>49</v>
      </c>
      <c r="C33" s="5" t="s">
        <v>50</v>
      </c>
      <c r="D33" s="45">
        <v>230633.1</v>
      </c>
      <c r="E33" s="45">
        <v>117020.1</v>
      </c>
      <c r="F33" s="17">
        <f t="shared" si="0"/>
        <v>50.73864072416319</v>
      </c>
      <c r="G33" s="18">
        <f t="shared" si="1"/>
        <v>113613</v>
      </c>
      <c r="H33" s="3">
        <v>143437.20000000001</v>
      </c>
      <c r="I33" s="13">
        <f t="shared" si="3"/>
        <v>81.582811153591948</v>
      </c>
    </row>
    <row r="34" spans="1:9" ht="30" outlineLevel="1">
      <c r="A34" s="6" t="s">
        <v>46</v>
      </c>
      <c r="B34" s="6" t="s">
        <v>51</v>
      </c>
      <c r="C34" s="5" t="s">
        <v>52</v>
      </c>
      <c r="D34" s="45">
        <v>44084.4</v>
      </c>
      <c r="E34" s="45">
        <v>22020.6</v>
      </c>
      <c r="F34" s="17">
        <f t="shared" si="0"/>
        <v>49.951003075918003</v>
      </c>
      <c r="G34" s="18">
        <f t="shared" si="1"/>
        <v>22063.800000000003</v>
      </c>
      <c r="H34" s="3">
        <v>20569.7</v>
      </c>
      <c r="I34" s="13">
        <f t="shared" si="3"/>
        <v>107.05357880766368</v>
      </c>
    </row>
    <row r="35" spans="1:9" ht="15" outlineLevel="1">
      <c r="A35" s="6" t="s">
        <v>46</v>
      </c>
      <c r="B35" s="6" t="s">
        <v>53</v>
      </c>
      <c r="C35" s="5" t="s">
        <v>54</v>
      </c>
      <c r="D35" s="45">
        <v>180</v>
      </c>
      <c r="E35" s="45">
        <v>34.200000000000003</v>
      </c>
      <c r="F35" s="17">
        <f t="shared" si="0"/>
        <v>19</v>
      </c>
      <c r="G35" s="18">
        <f t="shared" si="1"/>
        <v>145.80000000000001</v>
      </c>
      <c r="H35" s="3">
        <v>107.9</v>
      </c>
      <c r="I35" s="13">
        <f t="shared" si="3"/>
        <v>31.69601482854495</v>
      </c>
    </row>
    <row r="36" spans="1:9" ht="30" outlineLevel="1">
      <c r="A36" s="6" t="s">
        <v>46</v>
      </c>
      <c r="B36" s="6" t="s">
        <v>55</v>
      </c>
      <c r="C36" s="5" t="s">
        <v>56</v>
      </c>
      <c r="D36" s="45">
        <v>25337.9</v>
      </c>
      <c r="E36" s="45">
        <v>8869</v>
      </c>
      <c r="F36" s="17">
        <f t="shared" si="0"/>
        <v>35.002900792883388</v>
      </c>
      <c r="G36" s="18">
        <f t="shared" si="1"/>
        <v>16468.900000000001</v>
      </c>
      <c r="H36" s="3">
        <v>7829.5</v>
      </c>
      <c r="I36" s="13">
        <f t="shared" si="3"/>
        <v>113.27670987930263</v>
      </c>
    </row>
    <row r="37" spans="1:9" ht="30">
      <c r="A37" s="6" t="s">
        <v>57</v>
      </c>
      <c r="B37" s="6"/>
      <c r="C37" s="5" t="s">
        <v>91</v>
      </c>
      <c r="D37" s="44">
        <v>111528</v>
      </c>
      <c r="E37" s="44">
        <v>52469.8</v>
      </c>
      <c r="F37" s="17">
        <f t="shared" si="0"/>
        <v>47.046302273868449</v>
      </c>
      <c r="G37" s="18">
        <f t="shared" si="1"/>
        <v>59058.2</v>
      </c>
      <c r="H37" s="3">
        <v>48230.8</v>
      </c>
      <c r="I37" s="13">
        <f t="shared" si="3"/>
        <v>108.78898960830008</v>
      </c>
    </row>
    <row r="38" spans="1:9" ht="15" outlineLevel="1">
      <c r="A38" s="6" t="s">
        <v>57</v>
      </c>
      <c r="B38" s="6" t="s">
        <v>58</v>
      </c>
      <c r="C38" s="5" t="s">
        <v>59</v>
      </c>
      <c r="D38" s="45">
        <v>90147</v>
      </c>
      <c r="E38" s="45">
        <v>42776.1</v>
      </c>
      <c r="F38" s="17">
        <f t="shared" si="0"/>
        <v>47.45149589004626</v>
      </c>
      <c r="G38" s="18">
        <f t="shared" si="1"/>
        <v>47370.9</v>
      </c>
      <c r="H38" s="3">
        <v>36992.5</v>
      </c>
      <c r="I38" s="13">
        <f t="shared" si="3"/>
        <v>115.63452051091436</v>
      </c>
    </row>
    <row r="39" spans="1:9" ht="30" outlineLevel="1">
      <c r="A39" s="6" t="s">
        <v>57</v>
      </c>
      <c r="B39" s="6" t="s">
        <v>60</v>
      </c>
      <c r="C39" s="5" t="s">
        <v>61</v>
      </c>
      <c r="D39" s="45">
        <v>21381</v>
      </c>
      <c r="E39" s="45">
        <v>9693.7000000000007</v>
      </c>
      <c r="F39" s="17">
        <f t="shared" si="0"/>
        <v>45.337916842056039</v>
      </c>
      <c r="G39" s="18">
        <f t="shared" si="1"/>
        <v>11687.3</v>
      </c>
      <c r="H39" s="3">
        <v>11238.3</v>
      </c>
      <c r="I39" s="13">
        <f t="shared" si="3"/>
        <v>86.255928387745485</v>
      </c>
    </row>
    <row r="40" spans="1:9" ht="15">
      <c r="A40" s="6" t="s">
        <v>62</v>
      </c>
      <c r="B40" s="6"/>
      <c r="C40" s="5" t="s">
        <v>92</v>
      </c>
      <c r="D40" s="44">
        <v>175983.8</v>
      </c>
      <c r="E40" s="44">
        <v>82610.600000000006</v>
      </c>
      <c r="F40" s="17">
        <f t="shared" si="0"/>
        <v>46.942161721703933</v>
      </c>
      <c r="G40" s="18">
        <f t="shared" si="1"/>
        <v>93373.199999999983</v>
      </c>
      <c r="H40" s="3">
        <v>77264.5</v>
      </c>
      <c r="I40" s="13">
        <f t="shared" si="3"/>
        <v>106.91921904626315</v>
      </c>
    </row>
    <row r="41" spans="1:9" ht="15" outlineLevel="1">
      <c r="A41" s="6" t="s">
        <v>62</v>
      </c>
      <c r="B41" s="6" t="s">
        <v>63</v>
      </c>
      <c r="C41" s="5" t="s">
        <v>64</v>
      </c>
      <c r="D41" s="45">
        <v>5230.2</v>
      </c>
      <c r="E41" s="45">
        <v>2556.3000000000002</v>
      </c>
      <c r="F41" s="17">
        <f t="shared" si="0"/>
        <v>48.875760009177476</v>
      </c>
      <c r="G41" s="18">
        <f t="shared" si="1"/>
        <v>2673.8999999999996</v>
      </c>
      <c r="H41" s="3">
        <v>2448.4</v>
      </c>
      <c r="I41" s="13">
        <f t="shared" si="3"/>
        <v>104.40695964711648</v>
      </c>
    </row>
    <row r="42" spans="1:9" ht="30" outlineLevel="1">
      <c r="A42" s="6" t="s">
        <v>62</v>
      </c>
      <c r="B42" s="6" t="s">
        <v>65</v>
      </c>
      <c r="C42" s="5" t="s">
        <v>66</v>
      </c>
      <c r="D42" s="45">
        <v>92742.8</v>
      </c>
      <c r="E42" s="45">
        <v>40617.300000000003</v>
      </c>
      <c r="F42" s="17">
        <f t="shared" si="0"/>
        <v>43.795636965888455</v>
      </c>
      <c r="G42" s="18">
        <f t="shared" si="1"/>
        <v>52125.5</v>
      </c>
      <c r="H42" s="3">
        <v>37933.699999999997</v>
      </c>
      <c r="I42" s="13">
        <f t="shared" si="3"/>
        <v>107.07444831376851</v>
      </c>
    </row>
    <row r="43" spans="1:9" ht="30" outlineLevel="1">
      <c r="A43" s="6" t="s">
        <v>62</v>
      </c>
      <c r="B43" s="6" t="s">
        <v>67</v>
      </c>
      <c r="C43" s="5" t="s">
        <v>68</v>
      </c>
      <c r="D43" s="45">
        <v>57926</v>
      </c>
      <c r="E43" s="45">
        <v>30045.4</v>
      </c>
      <c r="F43" s="17">
        <f t="shared" si="0"/>
        <v>51.868590960881122</v>
      </c>
      <c r="G43" s="18">
        <f t="shared" si="1"/>
        <v>27880.6</v>
      </c>
      <c r="H43" s="3">
        <v>28164.9</v>
      </c>
      <c r="I43" s="13">
        <f t="shared" si="3"/>
        <v>106.67675013935785</v>
      </c>
    </row>
    <row r="44" spans="1:9" ht="15" outlineLevel="1">
      <c r="A44" s="6" t="s">
        <v>62</v>
      </c>
      <c r="B44" s="6" t="s">
        <v>69</v>
      </c>
      <c r="C44" s="5" t="s">
        <v>70</v>
      </c>
      <c r="D44" s="45">
        <v>9608.7000000000007</v>
      </c>
      <c r="E44" s="45">
        <v>5356.1</v>
      </c>
      <c r="F44" s="17">
        <f t="shared" si="0"/>
        <v>55.742191971858837</v>
      </c>
      <c r="G44" s="18">
        <f t="shared" si="1"/>
        <v>4252.6000000000004</v>
      </c>
      <c r="H44" s="3">
        <v>4701.6000000000004</v>
      </c>
      <c r="I44" s="13">
        <f t="shared" si="3"/>
        <v>113.92079292155861</v>
      </c>
    </row>
    <row r="45" spans="1:9" ht="30" outlineLevel="1">
      <c r="A45" s="6" t="s">
        <v>62</v>
      </c>
      <c r="B45" s="6" t="s">
        <v>71</v>
      </c>
      <c r="C45" s="5" t="s">
        <v>72</v>
      </c>
      <c r="D45" s="45">
        <v>10476.1</v>
      </c>
      <c r="E45" s="45">
        <v>4035.6</v>
      </c>
      <c r="F45" s="17">
        <f t="shared" si="0"/>
        <v>38.521969053369091</v>
      </c>
      <c r="G45" s="18">
        <f t="shared" si="1"/>
        <v>6440.5</v>
      </c>
      <c r="H45" s="3">
        <v>4015.9</v>
      </c>
      <c r="I45" s="13">
        <f t="shared" si="3"/>
        <v>100.49055006349758</v>
      </c>
    </row>
    <row r="46" spans="1:9" ht="30">
      <c r="A46" s="6" t="s">
        <v>73</v>
      </c>
      <c r="B46" s="6"/>
      <c r="C46" s="5" t="s">
        <v>93</v>
      </c>
      <c r="D46" s="44">
        <v>8987.6</v>
      </c>
      <c r="E46" s="44">
        <v>3972.2</v>
      </c>
      <c r="F46" s="17">
        <f t="shared" si="0"/>
        <v>44.196448440072984</v>
      </c>
      <c r="G46" s="18">
        <f t="shared" si="1"/>
        <v>5015.4000000000005</v>
      </c>
      <c r="H46" s="3">
        <v>3894.1</v>
      </c>
      <c r="I46" s="13">
        <f t="shared" si="3"/>
        <v>102.00559821268071</v>
      </c>
    </row>
    <row r="47" spans="1:9" ht="15" outlineLevel="1">
      <c r="A47" s="6" t="s">
        <v>73</v>
      </c>
      <c r="B47" s="6" t="s">
        <v>74</v>
      </c>
      <c r="C47" s="5" t="s">
        <v>75</v>
      </c>
      <c r="D47" s="45">
        <v>8653.6</v>
      </c>
      <c r="E47" s="45">
        <v>3972.2</v>
      </c>
      <c r="F47" s="17">
        <f t="shared" si="0"/>
        <v>45.902283442729036</v>
      </c>
      <c r="G47" s="18">
        <f t="shared" si="1"/>
        <v>4681.4000000000005</v>
      </c>
      <c r="H47" s="3">
        <v>3894.1</v>
      </c>
      <c r="I47" s="13">
        <f t="shared" si="3"/>
        <v>102.00559821268071</v>
      </c>
    </row>
    <row r="48" spans="1:9" ht="30" outlineLevel="1">
      <c r="A48" s="6" t="s">
        <v>73</v>
      </c>
      <c r="B48" s="6" t="s">
        <v>76</v>
      </c>
      <c r="C48" s="5" t="s">
        <v>77</v>
      </c>
      <c r="D48" s="45">
        <v>334</v>
      </c>
      <c r="E48" s="45">
        <v>0</v>
      </c>
      <c r="F48" s="17">
        <f t="shared" si="0"/>
        <v>0</v>
      </c>
      <c r="G48" s="18">
        <f t="shared" si="1"/>
        <v>334</v>
      </c>
      <c r="H48" s="3">
        <v>0</v>
      </c>
      <c r="I48" s="13" t="e">
        <f t="shared" si="3"/>
        <v>#DIV/0!</v>
      </c>
    </row>
    <row r="49" spans="1:9" ht="30">
      <c r="A49" s="6" t="s">
        <v>78</v>
      </c>
      <c r="B49" s="6"/>
      <c r="C49" s="5" t="s">
        <v>94</v>
      </c>
      <c r="D49" s="44">
        <v>250</v>
      </c>
      <c r="E49" s="44">
        <v>124</v>
      </c>
      <c r="F49" s="17">
        <f t="shared" si="0"/>
        <v>49.6</v>
      </c>
      <c r="G49" s="18">
        <f t="shared" si="1"/>
        <v>126</v>
      </c>
      <c r="H49" s="3">
        <v>150</v>
      </c>
      <c r="I49" s="13">
        <f t="shared" si="3"/>
        <v>82.666666666666671</v>
      </c>
    </row>
    <row r="50" spans="1:9" ht="30" outlineLevel="1">
      <c r="A50" s="6" t="s">
        <v>78</v>
      </c>
      <c r="B50" s="6" t="s">
        <v>79</v>
      </c>
      <c r="C50" s="5" t="s">
        <v>80</v>
      </c>
      <c r="D50" s="45">
        <v>250</v>
      </c>
      <c r="E50" s="45">
        <v>124</v>
      </c>
      <c r="F50" s="17">
        <f t="shared" si="0"/>
        <v>49.6</v>
      </c>
      <c r="G50" s="18">
        <f t="shared" si="1"/>
        <v>126</v>
      </c>
      <c r="H50" s="3">
        <v>150</v>
      </c>
      <c r="I50" s="13">
        <f t="shared" si="3"/>
        <v>82.666666666666671</v>
      </c>
    </row>
    <row r="51" spans="1:9" ht="15" outlineLevel="1">
      <c r="A51" s="1"/>
      <c r="B51" s="1"/>
      <c r="C51" s="1"/>
      <c r="D51" s="1"/>
      <c r="E51" s="1"/>
      <c r="F51" s="1"/>
      <c r="G51" s="1"/>
    </row>
    <row r="52" spans="1:9" s="22" customFormat="1" ht="15" outlineLevel="1">
      <c r="C52" s="1"/>
    </row>
    <row r="53" spans="1:9" s="22" customFormat="1" ht="15" outlineLevel="1">
      <c r="C53" s="1"/>
    </row>
    <row r="54" spans="1:9" s="22" customFormat="1" ht="15" outlineLevel="1">
      <c r="A54" s="26"/>
      <c r="B54" s="26"/>
      <c r="C54" s="25"/>
      <c r="D54" s="26"/>
      <c r="E54" s="26"/>
      <c r="F54" s="26"/>
      <c r="G54" s="26"/>
    </row>
  </sheetData>
  <mergeCells count="2">
    <mergeCell ref="A5:C5"/>
    <mergeCell ref="A1:I1"/>
  </mergeCells>
  <pageMargins left="0.55118110236220474" right="0.55118110236220474" top="0.59055118110236227" bottom="0.39370078740157483" header="0.31496062992125984" footer="0.31496062992125984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topLeftCell="A29" zoomScaleSheetLayoutView="100" workbookViewId="0">
      <selection activeCell="E46" sqref="E46"/>
    </sheetView>
  </sheetViews>
  <sheetFormatPr defaultRowHeight="15" outlineLevelRow="1"/>
  <cols>
    <col min="1" max="1" width="7.42578125" style="9" customWidth="1"/>
    <col min="2" max="2" width="9.140625" style="9"/>
    <col min="3" max="3" width="46.28515625" style="11" customWidth="1"/>
    <col min="4" max="7" width="12.5703125" style="19" customWidth="1"/>
    <col min="8" max="9" width="12.5703125" style="1" customWidth="1"/>
    <col min="10" max="16384" width="9.140625" style="1"/>
  </cols>
  <sheetData>
    <row r="1" spans="1:9" s="35" customFormat="1" ht="45.75" customHeight="1">
      <c r="A1" s="50" t="s">
        <v>114</v>
      </c>
      <c r="B1" s="50"/>
      <c r="C1" s="50"/>
      <c r="D1" s="50"/>
      <c r="E1" s="50"/>
      <c r="F1" s="50"/>
      <c r="G1" s="50"/>
      <c r="H1" s="50"/>
      <c r="I1" s="50"/>
    </row>
    <row r="2" spans="1:9" ht="30">
      <c r="A2" s="8" t="s">
        <v>0</v>
      </c>
      <c r="B2" s="8"/>
      <c r="C2" s="10"/>
      <c r="D2" s="16"/>
      <c r="E2" s="16"/>
      <c r="F2" s="16"/>
      <c r="G2" s="16"/>
      <c r="H2" s="2"/>
    </row>
    <row r="3" spans="1:9" s="34" customFormat="1" ht="51">
      <c r="A3" s="36" t="s">
        <v>1</v>
      </c>
      <c r="B3" s="36" t="s">
        <v>2</v>
      </c>
      <c r="C3" s="37" t="s">
        <v>3</v>
      </c>
      <c r="D3" s="36" t="s">
        <v>110</v>
      </c>
      <c r="E3" s="36" t="s">
        <v>112</v>
      </c>
      <c r="F3" s="36" t="s">
        <v>97</v>
      </c>
      <c r="G3" s="36" t="s">
        <v>84</v>
      </c>
      <c r="H3" s="36" t="s">
        <v>113</v>
      </c>
      <c r="I3" s="36" t="s">
        <v>109</v>
      </c>
    </row>
    <row r="4" spans="1:9" s="34" customFormat="1" ht="12.75">
      <c r="A4" s="36" t="s">
        <v>100</v>
      </c>
      <c r="B4" s="36" t="s">
        <v>101</v>
      </c>
      <c r="C4" s="36" t="s">
        <v>102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104</v>
      </c>
      <c r="I4" s="36" t="s">
        <v>108</v>
      </c>
    </row>
    <row r="5" spans="1:9" s="33" customFormat="1">
      <c r="A5" s="46" t="s">
        <v>4</v>
      </c>
      <c r="B5" s="47"/>
      <c r="C5" s="48"/>
      <c r="D5" s="43">
        <v>943714.5</v>
      </c>
      <c r="E5" s="43">
        <v>444453.2</v>
      </c>
      <c r="F5" s="41">
        <f>E5/D5*100</f>
        <v>47.096150371749083</v>
      </c>
      <c r="G5" s="42">
        <f>D5-E5</f>
        <v>499261.3</v>
      </c>
      <c r="H5" s="52">
        <v>464322.4</v>
      </c>
      <c r="I5" s="39">
        <f>E5/H5*100</f>
        <v>95.720818121201987</v>
      </c>
    </row>
    <row r="6" spans="1:9">
      <c r="A6" s="6" t="s">
        <v>5</v>
      </c>
      <c r="B6" s="6"/>
      <c r="C6" s="5" t="s">
        <v>85</v>
      </c>
      <c r="D6" s="44">
        <v>58067.7</v>
      </c>
      <c r="E6" s="44">
        <v>23695.8</v>
      </c>
      <c r="F6" s="17">
        <f t="shared" ref="F6:F49" si="0">E6/D6*100</f>
        <v>40.807195738766993</v>
      </c>
      <c r="G6" s="18">
        <f t="shared" ref="G6:G49" si="1">D6-E6</f>
        <v>34371.899999999994</v>
      </c>
      <c r="H6" s="3">
        <v>22336.799999999999</v>
      </c>
      <c r="I6" s="13">
        <f>E6/H6*100</f>
        <v>106.08413022456216</v>
      </c>
    </row>
    <row r="7" spans="1:9" ht="60" outlineLevel="1">
      <c r="A7" s="6" t="s">
        <v>5</v>
      </c>
      <c r="B7" s="6" t="s">
        <v>6</v>
      </c>
      <c r="C7" s="5" t="s">
        <v>7</v>
      </c>
      <c r="D7" s="45">
        <v>1422.5</v>
      </c>
      <c r="E7" s="45">
        <v>669.7</v>
      </c>
      <c r="F7" s="17">
        <f t="shared" si="0"/>
        <v>47.079086115992972</v>
      </c>
      <c r="G7" s="18">
        <f t="shared" si="1"/>
        <v>752.8</v>
      </c>
      <c r="H7" s="3">
        <v>624.79999999999995</v>
      </c>
      <c r="I7" s="13">
        <f t="shared" ref="I7" si="2">E7/H7*100</f>
        <v>107.18629961587709</v>
      </c>
    </row>
    <row r="8" spans="1:9" ht="60" outlineLevel="1">
      <c r="A8" s="6" t="s">
        <v>5</v>
      </c>
      <c r="B8" s="6" t="s">
        <v>8</v>
      </c>
      <c r="C8" s="5" t="s">
        <v>9</v>
      </c>
      <c r="D8" s="45">
        <v>37454.300000000003</v>
      </c>
      <c r="E8" s="45">
        <v>16261.1</v>
      </c>
      <c r="F8" s="17">
        <f t="shared" si="0"/>
        <v>43.415842773726915</v>
      </c>
      <c r="G8" s="18">
        <f t="shared" si="1"/>
        <v>21193.200000000004</v>
      </c>
      <c r="H8" s="3">
        <v>15064.8</v>
      </c>
      <c r="I8" s="13">
        <f t="shared" ref="I8:I49" si="3">E8/H8*100</f>
        <v>107.94102809197601</v>
      </c>
    </row>
    <row r="9" spans="1:9" outlineLevel="1">
      <c r="A9" s="6" t="s">
        <v>5</v>
      </c>
      <c r="B9" s="6" t="s">
        <v>10</v>
      </c>
      <c r="C9" s="5" t="s">
        <v>11</v>
      </c>
      <c r="D9" s="45">
        <v>1.8</v>
      </c>
      <c r="E9" s="45">
        <v>0</v>
      </c>
      <c r="F9" s="17"/>
      <c r="G9" s="18">
        <f t="shared" si="1"/>
        <v>1.8</v>
      </c>
      <c r="H9" s="3">
        <v>0</v>
      </c>
      <c r="I9" s="13"/>
    </row>
    <row r="10" spans="1:9" ht="45" outlineLevel="1">
      <c r="A10" s="6" t="s">
        <v>5</v>
      </c>
      <c r="B10" s="6" t="s">
        <v>12</v>
      </c>
      <c r="C10" s="5" t="s">
        <v>13</v>
      </c>
      <c r="D10" s="45">
        <v>18004.3</v>
      </c>
      <c r="E10" s="45">
        <v>6558.1</v>
      </c>
      <c r="F10" s="17">
        <f t="shared" si="0"/>
        <v>36.425187316363314</v>
      </c>
      <c r="G10" s="18">
        <f t="shared" si="1"/>
        <v>11446.199999999999</v>
      </c>
      <c r="H10" s="3">
        <v>6440.8</v>
      </c>
      <c r="I10" s="13">
        <f t="shared" si="3"/>
        <v>101.82120233511365</v>
      </c>
    </row>
    <row r="11" spans="1:9" ht="30" outlineLevel="1">
      <c r="A11" s="6" t="s">
        <v>5</v>
      </c>
      <c r="B11" s="6" t="s">
        <v>98</v>
      </c>
      <c r="C11" s="5" t="s">
        <v>99</v>
      </c>
      <c r="D11" s="45"/>
      <c r="E11" s="45"/>
      <c r="F11" s="17"/>
      <c r="G11" s="18"/>
      <c r="H11" s="3"/>
      <c r="I11" s="13"/>
    </row>
    <row r="12" spans="1:9" outlineLevel="1">
      <c r="A12" s="6" t="s">
        <v>5</v>
      </c>
      <c r="B12" s="6" t="s">
        <v>14</v>
      </c>
      <c r="C12" s="5" t="s">
        <v>15</v>
      </c>
      <c r="D12" s="45">
        <v>669.8</v>
      </c>
      <c r="E12" s="45">
        <v>0</v>
      </c>
      <c r="F12" s="17">
        <f t="shared" si="0"/>
        <v>0</v>
      </c>
      <c r="G12" s="18">
        <f t="shared" si="1"/>
        <v>669.8</v>
      </c>
      <c r="H12" s="3">
        <v>0</v>
      </c>
      <c r="I12" s="13"/>
    </row>
    <row r="13" spans="1:9" outlineLevel="1">
      <c r="A13" s="6" t="s">
        <v>5</v>
      </c>
      <c r="B13" s="6" t="s">
        <v>16</v>
      </c>
      <c r="C13" s="5" t="s">
        <v>17</v>
      </c>
      <c r="D13" s="45">
        <v>515</v>
      </c>
      <c r="E13" s="45">
        <v>206.9</v>
      </c>
      <c r="F13" s="17">
        <f t="shared" si="0"/>
        <v>40.174757281553397</v>
      </c>
      <c r="G13" s="18">
        <f t="shared" si="1"/>
        <v>308.10000000000002</v>
      </c>
      <c r="H13" s="3">
        <v>206.4</v>
      </c>
      <c r="I13" s="13">
        <f t="shared" si="3"/>
        <v>100.24224806201549</v>
      </c>
    </row>
    <row r="14" spans="1:9" ht="30">
      <c r="A14" s="6" t="s">
        <v>21</v>
      </c>
      <c r="B14" s="6"/>
      <c r="C14" s="5" t="s">
        <v>86</v>
      </c>
      <c r="D14" s="44">
        <v>5286</v>
      </c>
      <c r="E14" s="44">
        <v>2486.3000000000002</v>
      </c>
      <c r="F14" s="17">
        <f t="shared" si="0"/>
        <v>47.03556564510027</v>
      </c>
      <c r="G14" s="18">
        <f t="shared" si="1"/>
        <v>2799.7</v>
      </c>
      <c r="H14" s="3">
        <v>2932</v>
      </c>
      <c r="I14" s="13">
        <f t="shared" si="3"/>
        <v>84.798772169167819</v>
      </c>
    </row>
    <row r="15" spans="1:9" outlineLevel="1">
      <c r="A15" s="6" t="s">
        <v>21</v>
      </c>
      <c r="B15" s="6" t="s">
        <v>22</v>
      </c>
      <c r="C15" s="5" t="s">
        <v>23</v>
      </c>
      <c r="D15" s="45">
        <v>809</v>
      </c>
      <c r="E15" s="45">
        <v>406</v>
      </c>
      <c r="F15" s="17">
        <f t="shared" si="0"/>
        <v>50.185414091470946</v>
      </c>
      <c r="G15" s="18">
        <f t="shared" si="1"/>
        <v>403</v>
      </c>
      <c r="H15" s="3">
        <v>332.6</v>
      </c>
      <c r="I15" s="13">
        <f t="shared" si="3"/>
        <v>122.06855081178591</v>
      </c>
    </row>
    <row r="16" spans="1:9" ht="45" outlineLevel="1">
      <c r="A16" s="6" t="s">
        <v>21</v>
      </c>
      <c r="B16" s="6" t="s">
        <v>24</v>
      </c>
      <c r="C16" s="5" t="s">
        <v>25</v>
      </c>
      <c r="D16" s="45">
        <v>4477</v>
      </c>
      <c r="E16" s="45">
        <v>2080.3000000000002</v>
      </c>
      <c r="F16" s="17">
        <f t="shared" si="0"/>
        <v>46.466383739111016</v>
      </c>
      <c r="G16" s="18">
        <f t="shared" si="1"/>
        <v>2396.6999999999998</v>
      </c>
      <c r="H16" s="3">
        <v>2502.3000000000002</v>
      </c>
      <c r="I16" s="13">
        <f t="shared" si="3"/>
        <v>83.135515325900172</v>
      </c>
    </row>
    <row r="17" spans="1:9" outlineLevel="1">
      <c r="A17" s="6" t="s">
        <v>21</v>
      </c>
      <c r="B17" s="6" t="s">
        <v>26</v>
      </c>
      <c r="C17" s="5"/>
      <c r="D17" s="53"/>
      <c r="E17" s="53"/>
      <c r="F17" s="17"/>
      <c r="G17" s="18"/>
      <c r="H17" s="3">
        <v>97.1</v>
      </c>
      <c r="I17" s="13"/>
    </row>
    <row r="18" spans="1:9">
      <c r="A18" s="6" t="s">
        <v>28</v>
      </c>
      <c r="B18" s="6"/>
      <c r="C18" s="5" t="s">
        <v>87</v>
      </c>
      <c r="D18" s="44">
        <v>123650.7</v>
      </c>
      <c r="E18" s="44">
        <v>53634.9</v>
      </c>
      <c r="F18" s="17">
        <f t="shared" si="0"/>
        <v>43.376139399129968</v>
      </c>
      <c r="G18" s="18">
        <f t="shared" si="1"/>
        <v>70015.799999999988</v>
      </c>
      <c r="H18" s="3">
        <v>61779.9</v>
      </c>
      <c r="I18" s="13">
        <f t="shared" si="3"/>
        <v>86.816100382163128</v>
      </c>
    </row>
    <row r="19" spans="1:9" outlineLevel="1">
      <c r="A19" s="6" t="s">
        <v>28</v>
      </c>
      <c r="B19" s="6" t="s">
        <v>31</v>
      </c>
      <c r="C19" s="5"/>
      <c r="D19" s="45">
        <v>479.1</v>
      </c>
      <c r="E19" s="45">
        <v>297</v>
      </c>
      <c r="F19" s="17">
        <f t="shared" si="0"/>
        <v>61.991233562930489</v>
      </c>
      <c r="G19" s="18">
        <f t="shared" si="1"/>
        <v>182.10000000000002</v>
      </c>
      <c r="H19" s="3">
        <v>69</v>
      </c>
      <c r="I19" s="13">
        <f t="shared" si="3"/>
        <v>430.43478260869563</v>
      </c>
    </row>
    <row r="20" spans="1:9" outlineLevel="1">
      <c r="A20" s="6" t="s">
        <v>28</v>
      </c>
      <c r="B20" s="6" t="s">
        <v>32</v>
      </c>
      <c r="C20" s="5" t="s">
        <v>33</v>
      </c>
      <c r="D20" s="45">
        <v>16168.7</v>
      </c>
      <c r="E20" s="45">
        <v>13013.1</v>
      </c>
      <c r="F20" s="17">
        <f t="shared" si="0"/>
        <v>80.483279422588083</v>
      </c>
      <c r="G20" s="18">
        <f t="shared" si="1"/>
        <v>3155.6000000000004</v>
      </c>
      <c r="H20" s="3">
        <v>2285.6999999999998</v>
      </c>
      <c r="I20" s="13">
        <f t="shared" si="3"/>
        <v>569.32668329177068</v>
      </c>
    </row>
    <row r="21" spans="1:9" outlineLevel="1">
      <c r="A21" s="6" t="s">
        <v>28</v>
      </c>
      <c r="B21" s="6" t="s">
        <v>34</v>
      </c>
      <c r="C21" s="5" t="s">
        <v>35</v>
      </c>
      <c r="D21" s="45">
        <v>50819.7</v>
      </c>
      <c r="E21" s="45">
        <v>18431.2</v>
      </c>
      <c r="F21" s="17">
        <f t="shared" si="0"/>
        <v>36.267825272482916</v>
      </c>
      <c r="G21" s="18">
        <f t="shared" si="1"/>
        <v>32388.499999999996</v>
      </c>
      <c r="H21" s="3">
        <v>37870.199999999997</v>
      </c>
      <c r="I21" s="13">
        <f t="shared" si="3"/>
        <v>48.669402326895565</v>
      </c>
    </row>
    <row r="22" spans="1:9" ht="30" outlineLevel="1">
      <c r="A22" s="6" t="s">
        <v>28</v>
      </c>
      <c r="B22" s="6" t="s">
        <v>36</v>
      </c>
      <c r="C22" s="5" t="s">
        <v>37</v>
      </c>
      <c r="D22" s="45">
        <v>56183.199999999997</v>
      </c>
      <c r="E22" s="45">
        <v>21893.5</v>
      </c>
      <c r="F22" s="17">
        <f t="shared" si="0"/>
        <v>38.968054507397234</v>
      </c>
      <c r="G22" s="18">
        <f t="shared" si="1"/>
        <v>34289.699999999997</v>
      </c>
      <c r="H22" s="3">
        <v>21555</v>
      </c>
      <c r="I22" s="13">
        <f t="shared" si="3"/>
        <v>101.57040129900254</v>
      </c>
    </row>
    <row r="23" spans="1:9" ht="30">
      <c r="A23" s="6" t="s">
        <v>38</v>
      </c>
      <c r="B23" s="6"/>
      <c r="C23" s="5" t="s">
        <v>88</v>
      </c>
      <c r="D23" s="44">
        <v>29575.7</v>
      </c>
      <c r="E23" s="44">
        <v>10825.3</v>
      </c>
      <c r="F23" s="17">
        <f t="shared" si="0"/>
        <v>36.602007729318316</v>
      </c>
      <c r="G23" s="18">
        <f t="shared" si="1"/>
        <v>18750.400000000001</v>
      </c>
      <c r="H23" s="3">
        <v>9649.1</v>
      </c>
      <c r="I23" s="13">
        <f t="shared" si="3"/>
        <v>112.18973790301685</v>
      </c>
    </row>
    <row r="24" spans="1:9" outlineLevel="1">
      <c r="A24" s="6" t="s">
        <v>38</v>
      </c>
      <c r="B24" s="6" t="s">
        <v>39</v>
      </c>
      <c r="C24" s="5" t="s">
        <v>40</v>
      </c>
      <c r="D24" s="45">
        <v>77.8</v>
      </c>
      <c r="E24" s="45">
        <v>26.7</v>
      </c>
      <c r="F24" s="17">
        <f t="shared" si="0"/>
        <v>34.318766066838045</v>
      </c>
      <c r="G24" s="18">
        <f t="shared" si="1"/>
        <v>51.099999999999994</v>
      </c>
      <c r="H24" s="3">
        <v>24</v>
      </c>
      <c r="I24" s="13">
        <f t="shared" si="3"/>
        <v>111.25</v>
      </c>
    </row>
    <row r="25" spans="1:9" outlineLevel="1">
      <c r="A25" s="6" t="s">
        <v>38</v>
      </c>
      <c r="B25" s="6" t="s">
        <v>41</v>
      </c>
      <c r="C25" s="5" t="s">
        <v>42</v>
      </c>
      <c r="D25" s="45">
        <v>29497.9</v>
      </c>
      <c r="E25" s="45">
        <v>10798.6</v>
      </c>
      <c r="F25" s="17">
        <f t="shared" si="0"/>
        <v>36.608029724149851</v>
      </c>
      <c r="G25" s="18">
        <f t="shared" si="1"/>
        <v>18699.300000000003</v>
      </c>
      <c r="H25" s="3">
        <v>9625</v>
      </c>
      <c r="I25" s="13">
        <f t="shared" si="3"/>
        <v>112.19324675324675</v>
      </c>
    </row>
    <row r="26" spans="1:9">
      <c r="A26" s="6" t="s">
        <v>43</v>
      </c>
      <c r="B26" s="6"/>
      <c r="C26" s="5" t="s">
        <v>89</v>
      </c>
      <c r="D26" s="44">
        <v>606</v>
      </c>
      <c r="E26" s="44">
        <v>0</v>
      </c>
      <c r="F26" s="17">
        <f t="shared" si="0"/>
        <v>0</v>
      </c>
      <c r="G26" s="18">
        <f t="shared" si="1"/>
        <v>606</v>
      </c>
      <c r="H26" s="3">
        <v>0</v>
      </c>
      <c r="I26" s="13" t="e">
        <f t="shared" si="3"/>
        <v>#DIV/0!</v>
      </c>
    </row>
    <row r="27" spans="1:9" ht="30" outlineLevel="1">
      <c r="A27" s="6" t="s">
        <v>43</v>
      </c>
      <c r="B27" s="6" t="s">
        <v>44</v>
      </c>
      <c r="C27" s="5" t="s">
        <v>45</v>
      </c>
      <c r="D27" s="45">
        <v>606</v>
      </c>
      <c r="E27" s="45">
        <v>0</v>
      </c>
      <c r="F27" s="17">
        <f t="shared" si="0"/>
        <v>0</v>
      </c>
      <c r="G27" s="18">
        <f t="shared" si="1"/>
        <v>606</v>
      </c>
      <c r="H27" s="3">
        <v>0</v>
      </c>
      <c r="I27" s="13" t="e">
        <f t="shared" si="3"/>
        <v>#DIV/0!</v>
      </c>
    </row>
    <row r="28" spans="1:9">
      <c r="A28" s="6" t="s">
        <v>46</v>
      </c>
      <c r="B28" s="6"/>
      <c r="C28" s="5" t="s">
        <v>90</v>
      </c>
      <c r="D28" s="44">
        <v>370591.3</v>
      </c>
      <c r="E28" s="44">
        <v>178358</v>
      </c>
      <c r="F28" s="17">
        <f t="shared" si="0"/>
        <v>48.127951195832175</v>
      </c>
      <c r="G28" s="18">
        <f t="shared" si="1"/>
        <v>192233.3</v>
      </c>
      <c r="H28" s="3">
        <v>202266.1</v>
      </c>
      <c r="I28" s="13">
        <f t="shared" si="3"/>
        <v>88.179877893527376</v>
      </c>
    </row>
    <row r="29" spans="1:9" outlineLevel="1">
      <c r="A29" s="6" t="s">
        <v>46</v>
      </c>
      <c r="B29" s="6" t="s">
        <v>47</v>
      </c>
      <c r="C29" s="5" t="s">
        <v>48</v>
      </c>
      <c r="D29" s="45">
        <v>70355.899999999994</v>
      </c>
      <c r="E29" s="45">
        <v>30414.2</v>
      </c>
      <c r="F29" s="17">
        <f t="shared" si="0"/>
        <v>43.229068208920651</v>
      </c>
      <c r="G29" s="18">
        <f t="shared" si="1"/>
        <v>39941.699999999997</v>
      </c>
      <c r="H29" s="3">
        <v>30321.8</v>
      </c>
      <c r="I29" s="13">
        <f t="shared" si="3"/>
        <v>100.30473124946408</v>
      </c>
    </row>
    <row r="30" spans="1:9" outlineLevel="1">
      <c r="A30" s="6" t="s">
        <v>46</v>
      </c>
      <c r="B30" s="6" t="s">
        <v>49</v>
      </c>
      <c r="C30" s="5" t="s">
        <v>50</v>
      </c>
      <c r="D30" s="45">
        <v>230633.1</v>
      </c>
      <c r="E30" s="45">
        <v>117020.1</v>
      </c>
      <c r="F30" s="17">
        <f t="shared" si="0"/>
        <v>50.73864072416319</v>
      </c>
      <c r="G30" s="18">
        <f t="shared" si="1"/>
        <v>113613</v>
      </c>
      <c r="H30" s="3">
        <v>143437.20000000001</v>
      </c>
      <c r="I30" s="13">
        <f t="shared" si="3"/>
        <v>81.582811153591948</v>
      </c>
    </row>
    <row r="31" spans="1:9" outlineLevel="1">
      <c r="A31" s="6" t="s">
        <v>46</v>
      </c>
      <c r="B31" s="6" t="s">
        <v>51</v>
      </c>
      <c r="C31" s="5" t="s">
        <v>52</v>
      </c>
      <c r="D31" s="45">
        <v>44084.4</v>
      </c>
      <c r="E31" s="45">
        <v>22020.6</v>
      </c>
      <c r="F31" s="17">
        <f t="shared" si="0"/>
        <v>49.951003075918003</v>
      </c>
      <c r="G31" s="18">
        <f t="shared" si="1"/>
        <v>22063.800000000003</v>
      </c>
      <c r="H31" s="3">
        <v>20569.7</v>
      </c>
      <c r="I31" s="13">
        <f t="shared" si="3"/>
        <v>107.05357880766368</v>
      </c>
    </row>
    <row r="32" spans="1:9" outlineLevel="1">
      <c r="A32" s="6" t="s">
        <v>46</v>
      </c>
      <c r="B32" s="6" t="s">
        <v>53</v>
      </c>
      <c r="C32" s="5" t="s">
        <v>54</v>
      </c>
      <c r="D32" s="45">
        <v>180</v>
      </c>
      <c r="E32" s="45">
        <v>34.200000000000003</v>
      </c>
      <c r="F32" s="17">
        <f t="shared" si="0"/>
        <v>19</v>
      </c>
      <c r="G32" s="18">
        <f t="shared" si="1"/>
        <v>145.80000000000001</v>
      </c>
      <c r="H32" s="3">
        <v>107.9</v>
      </c>
      <c r="I32" s="13">
        <f t="shared" si="3"/>
        <v>31.69601482854495</v>
      </c>
    </row>
    <row r="33" spans="1:9" outlineLevel="1">
      <c r="A33" s="6" t="s">
        <v>46</v>
      </c>
      <c r="B33" s="6" t="s">
        <v>55</v>
      </c>
      <c r="C33" s="5" t="s">
        <v>56</v>
      </c>
      <c r="D33" s="45">
        <v>25337.9</v>
      </c>
      <c r="E33" s="45">
        <v>8869</v>
      </c>
      <c r="F33" s="17">
        <f t="shared" si="0"/>
        <v>35.002900792883388</v>
      </c>
      <c r="G33" s="18">
        <f t="shared" si="1"/>
        <v>16468.900000000001</v>
      </c>
      <c r="H33" s="3">
        <v>7829.5</v>
      </c>
      <c r="I33" s="13">
        <f t="shared" si="3"/>
        <v>113.27670987930263</v>
      </c>
    </row>
    <row r="34" spans="1:9">
      <c r="A34" s="6" t="s">
        <v>57</v>
      </c>
      <c r="B34" s="6"/>
      <c r="C34" s="5" t="s">
        <v>91</v>
      </c>
      <c r="D34" s="44">
        <v>102011.5</v>
      </c>
      <c r="E34" s="44">
        <v>47131.199999999997</v>
      </c>
      <c r="F34" s="17">
        <f t="shared" si="0"/>
        <v>46.201849791445085</v>
      </c>
      <c r="G34" s="18">
        <f t="shared" si="1"/>
        <v>54880.3</v>
      </c>
      <c r="H34" s="3">
        <v>45362.400000000001</v>
      </c>
      <c r="I34" s="13">
        <f t="shared" si="3"/>
        <v>103.89926458917516</v>
      </c>
    </row>
    <row r="35" spans="1:9" outlineLevel="1">
      <c r="A35" s="6" t="s">
        <v>57</v>
      </c>
      <c r="B35" s="6" t="s">
        <v>58</v>
      </c>
      <c r="C35" s="5" t="s">
        <v>59</v>
      </c>
      <c r="D35" s="45">
        <v>80630.5</v>
      </c>
      <c r="E35" s="45">
        <v>37437.4</v>
      </c>
      <c r="F35" s="17">
        <f t="shared" si="0"/>
        <v>46.430817122552881</v>
      </c>
      <c r="G35" s="18">
        <f t="shared" si="1"/>
        <v>43193.1</v>
      </c>
      <c r="H35" s="3">
        <v>34124.199999999997</v>
      </c>
      <c r="I35" s="13">
        <f t="shared" si="3"/>
        <v>109.70923860486108</v>
      </c>
    </row>
    <row r="36" spans="1:9" ht="30" outlineLevel="1">
      <c r="A36" s="6" t="s">
        <v>57</v>
      </c>
      <c r="B36" s="6" t="s">
        <v>60</v>
      </c>
      <c r="C36" s="5" t="s">
        <v>61</v>
      </c>
      <c r="D36" s="45">
        <v>21381</v>
      </c>
      <c r="E36" s="45">
        <v>9693.7000000000007</v>
      </c>
      <c r="F36" s="17">
        <f t="shared" si="0"/>
        <v>45.337916842056039</v>
      </c>
      <c r="G36" s="18">
        <f t="shared" si="1"/>
        <v>11687.3</v>
      </c>
      <c r="H36" s="3">
        <v>11238.3</v>
      </c>
      <c r="I36" s="13">
        <f t="shared" si="3"/>
        <v>86.255928387745485</v>
      </c>
    </row>
    <row r="37" spans="1:9">
      <c r="A37" s="6" t="s">
        <v>62</v>
      </c>
      <c r="B37" s="6"/>
      <c r="C37" s="5" t="s">
        <v>92</v>
      </c>
      <c r="D37" s="44">
        <v>175983.8</v>
      </c>
      <c r="E37" s="44">
        <v>82610.600000000006</v>
      </c>
      <c r="F37" s="17">
        <f t="shared" si="0"/>
        <v>46.942161721703933</v>
      </c>
      <c r="G37" s="18">
        <f t="shared" si="1"/>
        <v>93373.199999999983</v>
      </c>
      <c r="H37" s="3">
        <v>77264.5</v>
      </c>
      <c r="I37" s="13">
        <f t="shared" si="3"/>
        <v>106.91921904626315</v>
      </c>
    </row>
    <row r="38" spans="1:9" outlineLevel="1">
      <c r="A38" s="6" t="s">
        <v>62</v>
      </c>
      <c r="B38" s="6" t="s">
        <v>63</v>
      </c>
      <c r="C38" s="5" t="s">
        <v>64</v>
      </c>
      <c r="D38" s="45">
        <v>5230.2</v>
      </c>
      <c r="E38" s="45">
        <v>2556.3000000000002</v>
      </c>
      <c r="F38" s="17">
        <f t="shared" si="0"/>
        <v>48.875760009177476</v>
      </c>
      <c r="G38" s="18">
        <f t="shared" si="1"/>
        <v>2673.8999999999996</v>
      </c>
      <c r="H38" s="3">
        <v>2448.4</v>
      </c>
      <c r="I38" s="13">
        <f t="shared" si="3"/>
        <v>104.40695964711648</v>
      </c>
    </row>
    <row r="39" spans="1:9" outlineLevel="1">
      <c r="A39" s="6" t="s">
        <v>62</v>
      </c>
      <c r="B39" s="6" t="s">
        <v>65</v>
      </c>
      <c r="C39" s="5" t="s">
        <v>66</v>
      </c>
      <c r="D39" s="45">
        <v>92742.8</v>
      </c>
      <c r="E39" s="45">
        <v>40617.300000000003</v>
      </c>
      <c r="F39" s="17">
        <f t="shared" si="0"/>
        <v>43.795636965888455</v>
      </c>
      <c r="G39" s="18">
        <f t="shared" si="1"/>
        <v>52125.5</v>
      </c>
      <c r="H39" s="3">
        <v>37933.699999999997</v>
      </c>
      <c r="I39" s="13">
        <f t="shared" si="3"/>
        <v>107.07444831376851</v>
      </c>
    </row>
    <row r="40" spans="1:9" outlineLevel="1">
      <c r="A40" s="6" t="s">
        <v>62</v>
      </c>
      <c r="B40" s="6" t="s">
        <v>67</v>
      </c>
      <c r="C40" s="5" t="s">
        <v>68</v>
      </c>
      <c r="D40" s="45">
        <v>57926</v>
      </c>
      <c r="E40" s="45">
        <v>30045.4</v>
      </c>
      <c r="F40" s="17">
        <f t="shared" si="0"/>
        <v>51.868590960881122</v>
      </c>
      <c r="G40" s="18">
        <f t="shared" si="1"/>
        <v>27880.6</v>
      </c>
      <c r="H40" s="3">
        <v>28164.9</v>
      </c>
      <c r="I40" s="13">
        <f t="shared" si="3"/>
        <v>106.67675013935785</v>
      </c>
    </row>
    <row r="41" spans="1:9" outlineLevel="1">
      <c r="A41" s="6" t="s">
        <v>62</v>
      </c>
      <c r="B41" s="6" t="s">
        <v>69</v>
      </c>
      <c r="C41" s="5" t="s">
        <v>70</v>
      </c>
      <c r="D41" s="45">
        <v>9608.7000000000007</v>
      </c>
      <c r="E41" s="45">
        <v>5356.1</v>
      </c>
      <c r="F41" s="17">
        <f t="shared" si="0"/>
        <v>55.742191971858837</v>
      </c>
      <c r="G41" s="18">
        <f t="shared" si="1"/>
        <v>4252.6000000000004</v>
      </c>
      <c r="H41" s="3">
        <v>4701.6000000000004</v>
      </c>
      <c r="I41" s="13">
        <f t="shared" si="3"/>
        <v>113.92079292155861</v>
      </c>
    </row>
    <row r="42" spans="1:9" outlineLevel="1">
      <c r="A42" s="6" t="s">
        <v>62</v>
      </c>
      <c r="B42" s="6" t="s">
        <v>71</v>
      </c>
      <c r="C42" s="5" t="s">
        <v>72</v>
      </c>
      <c r="D42" s="45">
        <v>10476.1</v>
      </c>
      <c r="E42" s="45">
        <v>4035.6</v>
      </c>
      <c r="F42" s="17">
        <f t="shared" si="0"/>
        <v>38.521969053369091</v>
      </c>
      <c r="G42" s="18">
        <f t="shared" si="1"/>
        <v>6440.5</v>
      </c>
      <c r="H42" s="3">
        <v>4015.9</v>
      </c>
      <c r="I42" s="13">
        <f t="shared" si="3"/>
        <v>100.49055006349758</v>
      </c>
    </row>
    <row r="43" spans="1:9">
      <c r="A43" s="6" t="s">
        <v>73</v>
      </c>
      <c r="B43" s="6"/>
      <c r="C43" s="5" t="s">
        <v>93</v>
      </c>
      <c r="D43" s="44">
        <v>8987.6</v>
      </c>
      <c r="E43" s="44">
        <v>3972.2</v>
      </c>
      <c r="F43" s="17">
        <f t="shared" si="0"/>
        <v>44.196448440072984</v>
      </c>
      <c r="G43" s="18">
        <f t="shared" si="1"/>
        <v>5015.4000000000005</v>
      </c>
      <c r="H43" s="3">
        <v>3894.1</v>
      </c>
      <c r="I43" s="13">
        <f t="shared" si="3"/>
        <v>102.00559821268071</v>
      </c>
    </row>
    <row r="44" spans="1:9" outlineLevel="1">
      <c r="A44" s="6" t="s">
        <v>73</v>
      </c>
      <c r="B44" s="6" t="s">
        <v>74</v>
      </c>
      <c r="C44" s="5" t="s">
        <v>75</v>
      </c>
      <c r="D44" s="45">
        <v>8653.6</v>
      </c>
      <c r="E44" s="45">
        <v>3972.2</v>
      </c>
      <c r="F44" s="17">
        <f t="shared" si="0"/>
        <v>45.902283442729036</v>
      </c>
      <c r="G44" s="18">
        <f t="shared" si="1"/>
        <v>4681.4000000000005</v>
      </c>
      <c r="H44" s="3">
        <v>3894.1</v>
      </c>
      <c r="I44" s="13">
        <f t="shared" si="3"/>
        <v>102.00559821268071</v>
      </c>
    </row>
    <row r="45" spans="1:9" ht="30" outlineLevel="1">
      <c r="A45" s="6" t="s">
        <v>73</v>
      </c>
      <c r="B45" s="6" t="s">
        <v>76</v>
      </c>
      <c r="C45" s="5" t="s">
        <v>77</v>
      </c>
      <c r="D45" s="45">
        <v>334</v>
      </c>
      <c r="E45" s="45">
        <v>0</v>
      </c>
      <c r="F45" s="17">
        <f t="shared" si="0"/>
        <v>0</v>
      </c>
      <c r="G45" s="18">
        <f t="shared" si="1"/>
        <v>334</v>
      </c>
      <c r="H45" s="3">
        <v>0</v>
      </c>
      <c r="I45" s="13" t="e">
        <f t="shared" si="3"/>
        <v>#DIV/0!</v>
      </c>
    </row>
    <row r="46" spans="1:9">
      <c r="A46" s="6" t="s">
        <v>78</v>
      </c>
      <c r="B46" s="6"/>
      <c r="C46" s="5" t="s">
        <v>94</v>
      </c>
      <c r="D46" s="44">
        <v>250</v>
      </c>
      <c r="E46" s="44">
        <v>124</v>
      </c>
      <c r="F46" s="17">
        <f t="shared" si="0"/>
        <v>49.6</v>
      </c>
      <c r="G46" s="18">
        <f t="shared" si="1"/>
        <v>126</v>
      </c>
      <c r="H46" s="3">
        <v>150</v>
      </c>
      <c r="I46" s="13">
        <f t="shared" si="3"/>
        <v>82.666666666666671</v>
      </c>
    </row>
    <row r="47" spans="1:9" outlineLevel="1">
      <c r="A47" s="6" t="s">
        <v>78</v>
      </c>
      <c r="B47" s="6" t="s">
        <v>79</v>
      </c>
      <c r="C47" s="5" t="s">
        <v>80</v>
      </c>
      <c r="D47" s="45">
        <v>250</v>
      </c>
      <c r="E47" s="45">
        <v>124</v>
      </c>
      <c r="F47" s="17">
        <f t="shared" si="0"/>
        <v>49.6</v>
      </c>
      <c r="G47" s="18">
        <f t="shared" si="1"/>
        <v>126</v>
      </c>
      <c r="H47" s="3">
        <v>150</v>
      </c>
      <c r="I47" s="13">
        <f t="shared" si="3"/>
        <v>82.666666666666671</v>
      </c>
    </row>
    <row r="48" spans="1:9" ht="45">
      <c r="A48" s="6" t="s">
        <v>81</v>
      </c>
      <c r="B48" s="6"/>
      <c r="C48" s="5" t="s">
        <v>95</v>
      </c>
      <c r="D48" s="44">
        <v>68704.3</v>
      </c>
      <c r="E48" s="44">
        <v>41614.9</v>
      </c>
      <c r="F48" s="17">
        <f t="shared" si="0"/>
        <v>60.571026849847833</v>
      </c>
      <c r="G48" s="18">
        <f t="shared" si="1"/>
        <v>27089.4</v>
      </c>
      <c r="H48" s="3">
        <v>38687.5</v>
      </c>
      <c r="I48" s="13">
        <f t="shared" si="3"/>
        <v>107.56678513731825</v>
      </c>
    </row>
    <row r="49" spans="1:9" ht="45" outlineLevel="1">
      <c r="A49" s="6" t="s">
        <v>81</v>
      </c>
      <c r="B49" s="6" t="s">
        <v>82</v>
      </c>
      <c r="C49" s="5" t="s">
        <v>83</v>
      </c>
      <c r="D49" s="45">
        <v>68704.3</v>
      </c>
      <c r="E49" s="45">
        <v>41614.9</v>
      </c>
      <c r="F49" s="17">
        <f t="shared" si="0"/>
        <v>60.571026849847833</v>
      </c>
      <c r="G49" s="18">
        <f t="shared" si="1"/>
        <v>27089.4</v>
      </c>
      <c r="H49" s="3">
        <v>38687.5</v>
      </c>
      <c r="I49" s="13">
        <f t="shared" si="3"/>
        <v>107.56678513731825</v>
      </c>
    </row>
    <row r="50" spans="1:9" outlineLevel="1">
      <c r="A50" s="1"/>
      <c r="B50" s="1"/>
      <c r="C50" s="1"/>
      <c r="D50" s="1"/>
      <c r="E50" s="1"/>
      <c r="F50" s="1"/>
      <c r="G50" s="1"/>
      <c r="H50" s="3"/>
    </row>
    <row r="51" spans="1:9" s="22" customFormat="1" outlineLevel="1">
      <c r="C51" s="1"/>
    </row>
    <row r="52" spans="1:9" s="22" customFormat="1" outlineLevel="1">
      <c r="C52" s="1"/>
    </row>
    <row r="53" spans="1:9" s="22" customFormat="1" outlineLevel="1">
      <c r="C53" s="1"/>
    </row>
    <row r="54" spans="1:9" outlineLevel="1">
      <c r="A54" s="25"/>
      <c r="B54" s="25"/>
      <c r="C54" s="25"/>
      <c r="D54" s="25"/>
      <c r="E54" s="25"/>
      <c r="F54" s="25"/>
      <c r="G54" s="25"/>
    </row>
  </sheetData>
  <mergeCells count="2">
    <mergeCell ref="A5:C5"/>
    <mergeCell ref="A1:I1"/>
  </mergeCells>
  <pageMargins left="0.70866141732283472" right="0.70866141732283472" top="0.35433070866141736" bottom="0.35433070866141736" header="0.11811023622047245" footer="0.11811023622047245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SheetLayoutView="100" workbookViewId="0">
      <selection activeCell="B4" sqref="B4"/>
    </sheetView>
  </sheetViews>
  <sheetFormatPr defaultRowHeight="15" outlineLevelRow="1"/>
  <cols>
    <col min="1" max="1" width="8.7109375" style="9" customWidth="1"/>
    <col min="2" max="2" width="8.42578125" style="9" customWidth="1"/>
    <col min="3" max="3" width="30.7109375" style="7" customWidth="1"/>
    <col min="4" max="9" width="13.7109375" style="15" customWidth="1"/>
    <col min="10" max="16384" width="9.140625" style="1"/>
  </cols>
  <sheetData>
    <row r="1" spans="1:9" s="22" customFormat="1" outlineLevel="1">
      <c r="A1" s="28"/>
      <c r="B1" s="28"/>
      <c r="C1" s="27"/>
      <c r="D1" s="30"/>
      <c r="E1" s="30"/>
      <c r="F1" s="31"/>
      <c r="G1" s="32"/>
      <c r="H1" s="30"/>
      <c r="I1" s="31"/>
    </row>
    <row r="2" spans="1:9" s="22" customFormat="1" ht="50.25" customHeight="1">
      <c r="A2" s="51" t="s">
        <v>115</v>
      </c>
      <c r="B2" s="51"/>
      <c r="C2" s="51"/>
      <c r="D2" s="51"/>
      <c r="E2" s="51"/>
      <c r="F2" s="51"/>
      <c r="G2" s="51"/>
      <c r="H2" s="51"/>
      <c r="I2" s="51"/>
    </row>
    <row r="3" spans="1:9">
      <c r="A3" s="20" t="s">
        <v>0</v>
      </c>
      <c r="B3" s="8"/>
      <c r="C3" s="4"/>
      <c r="D3" s="12"/>
      <c r="E3" s="12"/>
      <c r="F3" s="12"/>
      <c r="G3" s="12"/>
      <c r="H3" s="12"/>
      <c r="I3" s="12"/>
    </row>
    <row r="4" spans="1:9" s="34" customFormat="1" ht="50.25" customHeight="1">
      <c r="A4" s="36" t="s">
        <v>1</v>
      </c>
      <c r="B4" s="36" t="s">
        <v>2</v>
      </c>
      <c r="C4" s="37" t="s">
        <v>3</v>
      </c>
      <c r="D4" s="36" t="s">
        <v>110</v>
      </c>
      <c r="E4" s="36" t="s">
        <v>112</v>
      </c>
      <c r="F4" s="36" t="s">
        <v>97</v>
      </c>
      <c r="G4" s="36" t="s">
        <v>84</v>
      </c>
      <c r="H4" s="36" t="s">
        <v>113</v>
      </c>
      <c r="I4" s="36" t="s">
        <v>109</v>
      </c>
    </row>
    <row r="5" spans="1:9" s="34" customFormat="1" ht="15.75" customHeight="1">
      <c r="A5" s="36" t="s">
        <v>100</v>
      </c>
      <c r="B5" s="36" t="s">
        <v>101</v>
      </c>
      <c r="C5" s="36" t="s">
        <v>102</v>
      </c>
      <c r="D5" s="36" t="s">
        <v>103</v>
      </c>
      <c r="E5" s="36" t="s">
        <v>104</v>
      </c>
      <c r="F5" s="36" t="s">
        <v>106</v>
      </c>
      <c r="G5" s="36" t="s">
        <v>107</v>
      </c>
      <c r="H5" s="38" t="s">
        <v>105</v>
      </c>
      <c r="I5" s="36" t="s">
        <v>108</v>
      </c>
    </row>
    <row r="6" spans="1:9" s="33" customFormat="1">
      <c r="A6" s="46" t="s">
        <v>4</v>
      </c>
      <c r="B6" s="47"/>
      <c r="C6" s="48"/>
      <c r="D6" s="43">
        <v>114964.3</v>
      </c>
      <c r="E6" s="43">
        <v>46539.8</v>
      </c>
      <c r="F6" s="39">
        <f t="shared" ref="F6:F22" si="0">E6/D6*100</f>
        <v>40.48195831227607</v>
      </c>
      <c r="G6" s="40">
        <f t="shared" ref="G6:G22" si="1">D6-E6</f>
        <v>68424.5</v>
      </c>
      <c r="H6" s="52">
        <v>41172.300000000003</v>
      </c>
      <c r="I6" s="39">
        <f>E6/H6*100</f>
        <v>113.03667757205693</v>
      </c>
    </row>
    <row r="7" spans="1:9" ht="30">
      <c r="A7" s="6" t="s">
        <v>5</v>
      </c>
      <c r="B7" s="6"/>
      <c r="C7" s="5" t="s">
        <v>85</v>
      </c>
      <c r="D7" s="44">
        <v>19706.7</v>
      </c>
      <c r="E7" s="44">
        <v>8431.7000000000007</v>
      </c>
      <c r="F7" s="13">
        <f t="shared" si="0"/>
        <v>42.785956045405882</v>
      </c>
      <c r="G7" s="14">
        <f t="shared" si="1"/>
        <v>11275</v>
      </c>
      <c r="H7" s="3">
        <v>8099.5</v>
      </c>
      <c r="I7" s="13">
        <f>E7/H7*100</f>
        <v>104.10148774615718</v>
      </c>
    </row>
    <row r="8" spans="1:9" ht="120" outlineLevel="1">
      <c r="A8" s="6" t="s">
        <v>5</v>
      </c>
      <c r="B8" s="6" t="s">
        <v>8</v>
      </c>
      <c r="C8" s="21" t="s">
        <v>9</v>
      </c>
      <c r="D8" s="45">
        <v>19706.7</v>
      </c>
      <c r="E8" s="45">
        <v>8431.7000000000007</v>
      </c>
      <c r="F8" s="13">
        <f t="shared" si="0"/>
        <v>42.785956045405882</v>
      </c>
      <c r="G8" s="14">
        <f t="shared" si="1"/>
        <v>11275</v>
      </c>
      <c r="H8" s="3">
        <v>8099.5</v>
      </c>
      <c r="I8" s="13">
        <f t="shared" ref="I8:I23" si="2">E8/H8*100</f>
        <v>104.10148774615718</v>
      </c>
    </row>
    <row r="9" spans="1:9" ht="30">
      <c r="A9" s="6" t="s">
        <v>18</v>
      </c>
      <c r="B9" s="6"/>
      <c r="C9" s="5" t="s">
        <v>96</v>
      </c>
      <c r="D9" s="44">
        <v>1623.3</v>
      </c>
      <c r="E9" s="44">
        <v>569.70000000000005</v>
      </c>
      <c r="F9" s="13">
        <f t="shared" si="0"/>
        <v>35.095176492330445</v>
      </c>
      <c r="G9" s="14">
        <f t="shared" si="1"/>
        <v>1053.5999999999999</v>
      </c>
      <c r="H9" s="3">
        <v>544.29999999999995</v>
      </c>
      <c r="I9" s="13">
        <f t="shared" si="2"/>
        <v>104.66654418519201</v>
      </c>
    </row>
    <row r="10" spans="1:9" ht="30" outlineLevel="1">
      <c r="A10" s="6" t="s">
        <v>18</v>
      </c>
      <c r="B10" s="6" t="s">
        <v>19</v>
      </c>
      <c r="C10" s="21" t="s">
        <v>20</v>
      </c>
      <c r="D10" s="45">
        <v>1623.3</v>
      </c>
      <c r="E10" s="45">
        <v>569.70000000000005</v>
      </c>
      <c r="F10" s="13">
        <f t="shared" si="0"/>
        <v>35.095176492330445</v>
      </c>
      <c r="G10" s="14">
        <f t="shared" si="1"/>
        <v>1053.5999999999999</v>
      </c>
      <c r="H10" s="3">
        <v>544.29999999999995</v>
      </c>
      <c r="I10" s="13">
        <f t="shared" si="2"/>
        <v>104.66654418519201</v>
      </c>
    </row>
    <row r="11" spans="1:9" ht="60">
      <c r="A11" s="6" t="s">
        <v>21</v>
      </c>
      <c r="B11" s="6"/>
      <c r="C11" s="5" t="s">
        <v>86</v>
      </c>
      <c r="D11" s="44">
        <v>6356</v>
      </c>
      <c r="E11" s="44">
        <v>1797.6</v>
      </c>
      <c r="F11" s="13">
        <f t="shared" si="0"/>
        <v>28.281938325991192</v>
      </c>
      <c r="G11" s="14">
        <f t="shared" si="1"/>
        <v>4558.3999999999996</v>
      </c>
      <c r="H11" s="3">
        <v>983.7</v>
      </c>
      <c r="I11" s="13">
        <f t="shared" si="2"/>
        <v>182.7386398292162</v>
      </c>
    </row>
    <row r="12" spans="1:9" ht="75" outlineLevel="1">
      <c r="A12" s="6" t="s">
        <v>21</v>
      </c>
      <c r="B12" s="6" t="s">
        <v>24</v>
      </c>
      <c r="C12" s="21" t="s">
        <v>25</v>
      </c>
      <c r="D12" s="45">
        <v>2820.9</v>
      </c>
      <c r="E12" s="45">
        <v>1337</v>
      </c>
      <c r="F12" s="13">
        <f t="shared" si="0"/>
        <v>47.396221064199366</v>
      </c>
      <c r="G12" s="14">
        <f t="shared" si="1"/>
        <v>1483.9</v>
      </c>
      <c r="H12" s="3">
        <v>962.5</v>
      </c>
      <c r="I12" s="13">
        <f t="shared" si="2"/>
        <v>138.90909090909091</v>
      </c>
    </row>
    <row r="13" spans="1:9" ht="60" outlineLevel="1">
      <c r="A13" s="6" t="s">
        <v>21</v>
      </c>
      <c r="B13" s="6" t="s">
        <v>26</v>
      </c>
      <c r="C13" s="21" t="s">
        <v>27</v>
      </c>
      <c r="D13" s="45">
        <v>3535.1</v>
      </c>
      <c r="E13" s="45">
        <v>460.6</v>
      </c>
      <c r="F13" s="13">
        <f t="shared" si="0"/>
        <v>13.029334389409069</v>
      </c>
      <c r="G13" s="14">
        <f t="shared" si="1"/>
        <v>3074.5</v>
      </c>
      <c r="H13" s="3">
        <v>21.2</v>
      </c>
      <c r="I13" s="13"/>
    </row>
    <row r="14" spans="1:9" ht="30">
      <c r="A14" s="6" t="s">
        <v>28</v>
      </c>
      <c r="B14" s="6"/>
      <c r="C14" s="5" t="s">
        <v>87</v>
      </c>
      <c r="D14" s="44">
        <v>6998.6</v>
      </c>
      <c r="E14" s="44">
        <v>2113</v>
      </c>
      <c r="F14" s="3">
        <v>192.6</v>
      </c>
      <c r="G14" s="14">
        <f t="shared" si="1"/>
        <v>4885.6000000000004</v>
      </c>
      <c r="H14" s="3">
        <v>2264.9</v>
      </c>
      <c r="I14" s="13">
        <f t="shared" si="2"/>
        <v>93.293302132544483</v>
      </c>
    </row>
    <row r="15" spans="1:9" outlineLevel="1">
      <c r="A15" s="6" t="s">
        <v>28</v>
      </c>
      <c r="B15" s="6" t="s">
        <v>29</v>
      </c>
      <c r="C15" s="21" t="s">
        <v>30</v>
      </c>
      <c r="D15" s="45">
        <v>250</v>
      </c>
      <c r="E15" s="45">
        <v>63.4</v>
      </c>
      <c r="F15" s="3">
        <v>0</v>
      </c>
      <c r="G15" s="14">
        <f t="shared" si="1"/>
        <v>186.6</v>
      </c>
      <c r="H15" s="3">
        <v>71</v>
      </c>
      <c r="I15" s="13"/>
    </row>
    <row r="16" spans="1:9" ht="30" outlineLevel="1">
      <c r="A16" s="6" t="s">
        <v>28</v>
      </c>
      <c r="B16" s="6" t="s">
        <v>34</v>
      </c>
      <c r="C16" s="21" t="s">
        <v>35</v>
      </c>
      <c r="D16" s="45">
        <v>5203.1000000000004</v>
      </c>
      <c r="E16" s="45">
        <v>2042.6</v>
      </c>
      <c r="F16" s="3">
        <v>192.6</v>
      </c>
      <c r="G16" s="14">
        <f t="shared" si="1"/>
        <v>3160.5000000000005</v>
      </c>
      <c r="H16" s="3">
        <v>1442.4</v>
      </c>
      <c r="I16" s="13">
        <f t="shared" si="2"/>
        <v>141.61120354963947</v>
      </c>
    </row>
    <row r="17" spans="1:9" ht="30" outlineLevel="1">
      <c r="A17" s="6" t="s">
        <v>28</v>
      </c>
      <c r="B17" s="6" t="s">
        <v>36</v>
      </c>
      <c r="C17" s="21" t="s">
        <v>37</v>
      </c>
      <c r="D17" s="45">
        <v>1545.5</v>
      </c>
      <c r="E17" s="45">
        <v>7</v>
      </c>
      <c r="F17" s="13">
        <f t="shared" si="0"/>
        <v>0.45292785506308642</v>
      </c>
      <c r="G17" s="14">
        <f t="shared" si="1"/>
        <v>1538.5</v>
      </c>
      <c r="H17" s="3">
        <v>751.5</v>
      </c>
      <c r="I17" s="13"/>
    </row>
    <row r="18" spans="1:9" ht="45">
      <c r="A18" s="6" t="s">
        <v>38</v>
      </c>
      <c r="B18" s="6"/>
      <c r="C18" s="5" t="s">
        <v>88</v>
      </c>
      <c r="D18" s="44">
        <v>35104.300000000003</v>
      </c>
      <c r="E18" s="44">
        <v>10395.200000000001</v>
      </c>
      <c r="F18" s="13">
        <f t="shared" si="0"/>
        <v>29.612326695020268</v>
      </c>
      <c r="G18" s="14">
        <f t="shared" si="1"/>
        <v>24709.100000000002</v>
      </c>
      <c r="H18" s="3">
        <v>10025.6</v>
      </c>
      <c r="I18" s="13">
        <f t="shared" si="2"/>
        <v>103.68656240025535</v>
      </c>
    </row>
    <row r="19" spans="1:9" outlineLevel="1">
      <c r="A19" s="6" t="s">
        <v>38</v>
      </c>
      <c r="B19" s="6" t="s">
        <v>41</v>
      </c>
      <c r="C19" s="21" t="s">
        <v>42</v>
      </c>
      <c r="D19" s="45">
        <v>35104.300000000003</v>
      </c>
      <c r="E19" s="45">
        <v>10395.200000000001</v>
      </c>
      <c r="F19" s="13">
        <f t="shared" si="0"/>
        <v>29.612326695020268</v>
      </c>
      <c r="G19" s="14">
        <f t="shared" si="1"/>
        <v>24709.100000000002</v>
      </c>
      <c r="H19" s="3">
        <v>10025.6</v>
      </c>
      <c r="I19" s="13">
        <f t="shared" si="2"/>
        <v>103.68656240025535</v>
      </c>
    </row>
    <row r="20" spans="1:9" ht="30">
      <c r="A20" s="6" t="s">
        <v>57</v>
      </c>
      <c r="B20" s="6"/>
      <c r="C20" s="5" t="s">
        <v>91</v>
      </c>
      <c r="D20" s="44">
        <v>45175.5</v>
      </c>
      <c r="E20" s="44">
        <v>23232.6</v>
      </c>
      <c r="F20" s="13">
        <f t="shared" si="0"/>
        <v>51.427433011256099</v>
      </c>
      <c r="G20" s="14">
        <f t="shared" si="1"/>
        <v>21942.9</v>
      </c>
      <c r="H20" s="3">
        <v>19254.400000000001</v>
      </c>
      <c r="I20" s="13">
        <f t="shared" si="2"/>
        <v>120.66125145421304</v>
      </c>
    </row>
    <row r="21" spans="1:9" outlineLevel="1">
      <c r="A21" s="6" t="s">
        <v>57</v>
      </c>
      <c r="B21" s="6" t="s">
        <v>58</v>
      </c>
      <c r="C21" s="21" t="s">
        <v>59</v>
      </c>
      <c r="D21" s="45">
        <v>45175.5</v>
      </c>
      <c r="E21" s="45">
        <v>23232.6</v>
      </c>
      <c r="F21" s="13">
        <f t="shared" si="0"/>
        <v>51.427433011256099</v>
      </c>
      <c r="G21" s="14">
        <f t="shared" si="1"/>
        <v>21942.9</v>
      </c>
      <c r="H21" s="3">
        <v>19254.400000000001</v>
      </c>
      <c r="I21" s="13">
        <f t="shared" si="2"/>
        <v>120.66125145421304</v>
      </c>
    </row>
    <row r="22" spans="1:9" ht="30" hidden="1">
      <c r="A22" s="6" t="s">
        <v>73</v>
      </c>
      <c r="B22" s="6"/>
      <c r="C22" s="5" t="s">
        <v>93</v>
      </c>
      <c r="D22" s="3"/>
      <c r="E22" s="3"/>
      <c r="F22" s="13" t="e">
        <f t="shared" si="0"/>
        <v>#DIV/0!</v>
      </c>
      <c r="G22" s="14">
        <f t="shared" si="1"/>
        <v>0</v>
      </c>
      <c r="H22" s="3">
        <v>0</v>
      </c>
      <c r="I22" s="13" t="e">
        <f t="shared" si="2"/>
        <v>#DIV/0!</v>
      </c>
    </row>
    <row r="23" spans="1:9" hidden="1" outlineLevel="1">
      <c r="A23" s="6" t="s">
        <v>73</v>
      </c>
      <c r="B23" s="6" t="s">
        <v>74</v>
      </c>
      <c r="C23" s="21" t="s">
        <v>75</v>
      </c>
      <c r="D23" s="3"/>
      <c r="E23" s="3"/>
      <c r="F23" s="13" t="e">
        <f>E23/D23*100</f>
        <v>#DIV/0!</v>
      </c>
      <c r="G23" s="14">
        <f>D23-E23</f>
        <v>0</v>
      </c>
      <c r="H23" s="3">
        <v>0</v>
      </c>
      <c r="I23" s="13" t="e">
        <f t="shared" si="2"/>
        <v>#DIV/0!</v>
      </c>
    </row>
    <row r="24" spans="1:9" s="22" customFormat="1" outlineLevel="1">
      <c r="A24" s="24"/>
      <c r="B24" s="23"/>
      <c r="C24" s="7"/>
      <c r="D24" s="29"/>
      <c r="E24" s="29"/>
      <c r="F24" s="29"/>
      <c r="G24" s="29"/>
      <c r="H24" s="29"/>
      <c r="I24" s="29"/>
    </row>
    <row r="25" spans="1:9" s="22" customFormat="1" outlineLevel="1">
      <c r="A25" s="24"/>
      <c r="B25" s="23"/>
      <c r="C25" s="7"/>
      <c r="D25" s="29"/>
      <c r="E25" s="29"/>
      <c r="F25" s="29"/>
      <c r="G25" s="29"/>
      <c r="H25" s="29"/>
      <c r="I25" s="29"/>
    </row>
  </sheetData>
  <mergeCells count="2">
    <mergeCell ref="A6:C6"/>
    <mergeCell ref="A2:I2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консолидированный 2024</vt:lpstr>
      <vt:lpstr>муниципальный 2024</vt:lpstr>
      <vt:lpstr>поселения 2024</vt:lpstr>
      <vt:lpstr>'консолидированный 2024'!Область_печати</vt:lpstr>
      <vt:lpstr>'муниципальный 2024'!Область_печати</vt:lpstr>
      <vt:lpstr>'поселения 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rep:2.55.0.75</dc:description>
  <cp:lastModifiedBy>Admin</cp:lastModifiedBy>
  <cp:lastPrinted>2023-05-26T05:40:42Z</cp:lastPrinted>
  <dcterms:created xsi:type="dcterms:W3CDTF">2023-05-25T07:26:36Z</dcterms:created>
  <dcterms:modified xsi:type="dcterms:W3CDTF">2025-01-16T05:35:30Z</dcterms:modified>
</cp:coreProperties>
</file>