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405" yWindow="-45" windowWidth="19425" windowHeight="12810" activeTab="2"/>
  </bookViews>
  <sheets>
    <sheet name="консолидированный 2024" sheetId="1" r:id="rId1"/>
    <sheet name="муниципальный 2024" sheetId="2" r:id="rId2"/>
    <sheet name="поселения 2024" sheetId="3" r:id="rId3"/>
  </sheets>
  <definedNames>
    <definedName name="_xlnm._FilterDatabase" localSheetId="0" hidden="1">'консолидированный 2024'!$A$1:$H$55</definedName>
    <definedName name="APPT" localSheetId="0">'консолидированный 2024'!#REF!</definedName>
    <definedName name="FIO" localSheetId="0">'консолидированный 2024'!#REF!</definedName>
    <definedName name="LAST_CELL" localSheetId="0">'консолидированный 2024'!#REF!</definedName>
    <definedName name="SIGN" localSheetId="0">'консолидированный 2024'!#REF!</definedName>
    <definedName name="_xlnm.Print_Area" localSheetId="0">'консолидированный 2024'!$A$1:$I$55</definedName>
    <definedName name="_xlnm.Print_Area" localSheetId="1">'муниципальный 2024'!$A$1:$I$55</definedName>
    <definedName name="_xlnm.Print_Area" localSheetId="2">'поселения 2024'!$A$1:$I$27</definedName>
  </definedNames>
  <calcPr calcId="124519"/>
</workbook>
</file>

<file path=xl/calcChain.xml><?xml version="1.0" encoding="utf-8"?>
<calcChain xmlns="http://schemas.openxmlformats.org/spreadsheetml/2006/main">
  <c r="I22" i="3"/>
  <c r="I23"/>
  <c r="I24"/>
  <c r="I25"/>
  <c r="G22"/>
  <c r="G23"/>
  <c r="G24"/>
  <c r="G25"/>
  <c r="I51" i="2"/>
  <c r="F51"/>
  <c r="G51"/>
  <c r="I8" i="1"/>
  <c r="I10"/>
  <c r="I12"/>
  <c r="I13"/>
  <c r="I14"/>
  <c r="I15"/>
  <c r="I16"/>
  <c r="I17"/>
  <c r="I18"/>
  <c r="I20"/>
  <c r="I21"/>
  <c r="I22"/>
  <c r="I24"/>
  <c r="I25"/>
  <c r="I26"/>
  <c r="I27"/>
  <c r="I28"/>
  <c r="I29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7"/>
  <c r="I6"/>
  <c r="I5"/>
  <c r="I8" i="2"/>
  <c r="I10"/>
  <c r="I13"/>
  <c r="I14"/>
  <c r="I15"/>
  <c r="I16"/>
  <c r="I18"/>
  <c r="I19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7"/>
  <c r="I6"/>
  <c r="I5"/>
  <c r="I6" i="3"/>
  <c r="I8"/>
  <c r="I9"/>
  <c r="I10"/>
  <c r="I11"/>
  <c r="I12"/>
  <c r="I14"/>
  <c r="I16"/>
  <c r="I18"/>
  <c r="I19"/>
  <c r="I20"/>
  <c r="I21"/>
  <c r="I7"/>
  <c r="G17"/>
  <c r="F17"/>
  <c r="F23"/>
  <c r="F22"/>
  <c r="G21"/>
  <c r="F21"/>
  <c r="G20"/>
  <c r="F20"/>
  <c r="G19"/>
  <c r="F19"/>
  <c r="G18"/>
  <c r="F18"/>
  <c r="G16"/>
  <c r="G15"/>
  <c r="G14"/>
  <c r="G13"/>
  <c r="F13"/>
  <c r="G12"/>
  <c r="F12"/>
  <c r="G11"/>
  <c r="F11"/>
  <c r="G10"/>
  <c r="F10"/>
  <c r="G9"/>
  <c r="F9"/>
  <c r="G8"/>
  <c r="F8"/>
  <c r="G7"/>
  <c r="F7"/>
  <c r="G6"/>
  <c r="F6"/>
  <c r="G50" i="2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19"/>
  <c r="F19"/>
  <c r="G18"/>
  <c r="F18"/>
  <c r="G16"/>
  <c r="F16"/>
  <c r="G15"/>
  <c r="F15"/>
  <c r="G14"/>
  <c r="F14"/>
  <c r="G13"/>
  <c r="F13"/>
  <c r="G12"/>
  <c r="F12"/>
  <c r="G10"/>
  <c r="F10"/>
  <c r="G9"/>
  <c r="G8"/>
  <c r="F8"/>
  <c r="G7"/>
  <c r="F7"/>
  <c r="G6"/>
  <c r="F6"/>
  <c r="G5"/>
  <c r="F5"/>
  <c r="G51" i="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G30"/>
  <c r="G29"/>
  <c r="F29"/>
  <c r="G28"/>
  <c r="F28"/>
  <c r="G27"/>
  <c r="F27"/>
  <c r="G26"/>
  <c r="F26"/>
  <c r="G25"/>
  <c r="F25"/>
  <c r="G24"/>
  <c r="F24"/>
  <c r="G21"/>
  <c r="F21"/>
  <c r="G20"/>
  <c r="F20"/>
  <c r="G19"/>
  <c r="G18"/>
  <c r="F18"/>
  <c r="G17"/>
  <c r="F17"/>
  <c r="G16"/>
  <c r="F16"/>
  <c r="G15"/>
  <c r="F15"/>
  <c r="G14"/>
  <c r="F14"/>
  <c r="G13"/>
  <c r="F13"/>
  <c r="G12"/>
  <c r="F12"/>
  <c r="G10"/>
  <c r="F10"/>
  <c r="G9"/>
  <c r="G8"/>
  <c r="F8"/>
  <c r="G7"/>
  <c r="F7"/>
  <c r="G6"/>
  <c r="F6"/>
  <c r="G5"/>
  <c r="F5"/>
</calcChain>
</file>

<file path=xl/sharedStrings.xml><?xml version="1.0" encoding="utf-8"?>
<sst xmlns="http://schemas.openxmlformats.org/spreadsheetml/2006/main" count="360" uniqueCount="117">
  <si>
    <t>тыс. руб.</t>
  </si>
  <si>
    <t>Раздел</t>
  </si>
  <si>
    <t>КФСР</t>
  </si>
  <si>
    <t>Наименование КФСР</t>
  </si>
  <si>
    <t>Итого</t>
  </si>
  <si>
    <t>01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</si>
  <si>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</si>
  <si>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</si>
  <si>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</si>
  <si>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</si>
  <si>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</si>
  <si>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</si>
  <si>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</si>
  <si>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</si>
  <si>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</si>
  <si>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</si>
  <si>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</si>
  <si>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</si>
  <si>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</t>
  </si>
  <si>
    <t>0203</t>
  </si>
  <si>
    <t>Мобилизационная и вневойсковая подготовка</t>
  </si>
  <si>
    <t>03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</si>
  <si>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</si>
  <si>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</si>
  <si>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</si>
  <si>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</si>
  <si>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</si>
  <si>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</si>
  <si>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</t>
  </si>
  <si>
    <t>0401</t>
  </si>
  <si>
    <t>Общеэкономические вопросы</t>
  </si>
  <si>
    <t>0405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</si>
  <si>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</si>
  <si>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</si>
  <si>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</si>
  <si>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</si>
  <si>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</si>
  <si>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</si>
  <si>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</t>
  </si>
  <si>
    <t>0501</t>
  </si>
  <si>
    <t>Жилищное хозяйство</t>
  </si>
  <si>
    <t>0503</t>
  </si>
  <si>
    <t>Благоустройство</t>
  </si>
  <si>
    <t>06</t>
  </si>
  <si>
    <t>0605</t>
  </si>
  <si>
    <t>Другие вопросы в области охраны окружающей среды</t>
  </si>
  <si>
    <t>07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</si>
  <si>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</si>
  <si>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</si>
  <si>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</si>
  <si>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</si>
  <si>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</si>
  <si>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</si>
  <si>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</si>
  <si>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</si>
  <si>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</si>
  <si>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</si>
  <si>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</t>
  </si>
  <si>
    <t>0801</t>
  </si>
  <si>
    <t>Культура</t>
  </si>
  <si>
    <t>0804</t>
  </si>
  <si>
    <t>Другие вопросы в области культуры, кинематографии</t>
  </si>
  <si>
    <t>10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</si>
  <si>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</si>
  <si>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</si>
  <si>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</si>
  <si>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</si>
  <si>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</si>
  <si>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</si>
  <si>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</si>
  <si>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</si>
  <si>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</si>
  <si>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</si>
  <si>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</t>
  </si>
  <si>
    <t>1102</t>
  </si>
  <si>
    <t>Массовый спорт</t>
  </si>
  <si>
    <t>1105</t>
  </si>
  <si>
    <t>Другие вопросы в области физической культуры и спорта</t>
  </si>
  <si>
    <t>12</t>
  </si>
  <si>
    <t>1202</t>
  </si>
  <si>
    <t>Периодическая печать и издательства</t>
  </si>
  <si>
    <t>14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</si>
  <si>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</si>
  <si>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</si>
  <si>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Отклонение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</si>
  <si>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</si>
  <si>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</si>
  <si>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</si>
  <si>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</si>
  <si>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</si>
  <si>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</si>
  <si>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</si>
  <si>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</si>
  <si>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</si>
  <si>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</si>
  <si>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МЕЖБЮДЖЕТНЫЕ ТРАНСФЕРТЫ ОБЩЕГО ХАРАКТЕРА БЮДЖЕТАМ БЮДЖЕТНОЙ СИСТЕМЫ РОССИЙСКОЙ ФЕДЕРАЦИИ</t>
  </si>
  <si>
    <t>НАЦИОНАЛЬНАЯ ОБОРОНА</t>
  </si>
  <si>
    <t xml:space="preserve">% исполнения </t>
  </si>
  <si>
    <t>0107</t>
  </si>
  <si>
    <t>Обеспечение проведения выборов и референдумов</t>
  </si>
  <si>
    <t>1</t>
  </si>
  <si>
    <t>2</t>
  </si>
  <si>
    <t>3</t>
  </si>
  <si>
    <t>4</t>
  </si>
  <si>
    <t>5</t>
  </si>
  <si>
    <t>8</t>
  </si>
  <si>
    <t>6=5/4</t>
  </si>
  <si>
    <t>7=4-5</t>
  </si>
  <si>
    <t>9=5/8</t>
  </si>
  <si>
    <t>темп роста 2024 к 2023</t>
  </si>
  <si>
    <t>план 2024 год</t>
  </si>
  <si>
    <t>Исполнение расходов консолидированного бюджета Красненского района  по состоянию на 01.01.2025 г. и за аналогичный период 2023 года</t>
  </si>
  <si>
    <t>Исполнено по состоянию на  01.01.2025 года</t>
  </si>
  <si>
    <t xml:space="preserve"> Исполнение расходов бюджета муниципального района "Красненский район" по состоянию на 01.01.2025 г. и за аналогичный период 2023 года</t>
  </si>
  <si>
    <t>Исполнение расходов бюджетов сельских поселений Красненкого района по состоянию                                                на 01.01.2025 г. и за аналогичный период 2023 года</t>
  </si>
  <si>
    <t>1402</t>
  </si>
  <si>
    <t>0406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</si>
</sst>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7">
    <font>
      <sz val="10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Arial Cyr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Border="1" applyAlignment="1" applyProtection="1">
      <alignment wrapText="1"/>
    </xf>
    <xf numFmtId="164" fontId="2" fillId="0" borderId="1" xfId="0" applyNumberFormat="1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 applyProtection="1">
      <alignment vertical="center" wrapText="1"/>
    </xf>
    <xf numFmtId="165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right" vertical="center" wrapText="1"/>
    </xf>
    <xf numFmtId="165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 applyProtection="1">
      <alignment horizontal="center" vertical="top"/>
    </xf>
    <xf numFmtId="49" fontId="2" fillId="0" borderId="1" xfId="0" applyNumberFormat="1" applyFont="1" applyBorder="1" applyAlignment="1" applyProtection="1">
      <alignment vertical="top" wrapText="1"/>
    </xf>
    <xf numFmtId="0" fontId="1" fillId="0" borderId="0" xfId="0" applyFont="1"/>
    <xf numFmtId="0" fontId="2" fillId="0" borderId="0" xfId="0" applyFont="1" applyBorder="1"/>
    <xf numFmtId="0" fontId="1" fillId="0" borderId="0" xfId="0" applyFont="1" applyBorder="1"/>
    <xf numFmtId="49" fontId="2" fillId="0" borderId="0" xfId="0" applyNumberFormat="1" applyFont="1" applyBorder="1" applyAlignment="1" applyProtection="1">
      <alignment vertical="top" wrapText="1"/>
    </xf>
    <xf numFmtId="49" fontId="1" fillId="0" borderId="0" xfId="0" applyNumberFormat="1" applyFont="1" applyBorder="1" applyAlignment="1" applyProtection="1">
      <alignment horizontal="center" vertical="top" wrapText="1"/>
    </xf>
    <xf numFmtId="164" fontId="1" fillId="0" borderId="0" xfId="0" applyNumberFormat="1" applyFont="1" applyBorder="1" applyAlignment="1" applyProtection="1">
      <alignment vertical="center" wrapText="1"/>
    </xf>
    <xf numFmtId="165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2" borderId="0" xfId="0" applyFont="1" applyFill="1"/>
    <xf numFmtId="0" fontId="3" fillId="2" borderId="0" xfId="0" applyFont="1" applyFill="1" applyAlignment="1">
      <alignment horizontal="center" vertical="top"/>
    </xf>
    <xf numFmtId="0" fontId="1" fillId="0" borderId="0" xfId="0" applyFont="1" applyFill="1"/>
    <xf numFmtId="49" fontId="3" fillId="3" borderId="1" xfId="0" applyNumberFormat="1" applyFont="1" applyFill="1" applyBorder="1" applyAlignment="1" applyProtection="1">
      <alignment horizontal="center" vertical="top" wrapText="1"/>
    </xf>
    <xf numFmtId="49" fontId="1" fillId="3" borderId="1" xfId="0" applyNumberFormat="1" applyFont="1" applyFill="1" applyBorder="1" applyAlignment="1" applyProtection="1">
      <alignment horizontal="center" vertical="top" wrapText="1"/>
    </xf>
    <xf numFmtId="49" fontId="3" fillId="3" borderId="4" xfId="0" applyNumberFormat="1" applyFont="1" applyFill="1" applyBorder="1" applyAlignment="1" applyProtection="1">
      <alignment horizontal="center" vertical="top" wrapText="1"/>
    </xf>
    <xf numFmtId="165" fontId="2" fillId="3" borderId="1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165" fontId="2" fillId="3" borderId="1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5" fillId="0" borderId="2" xfId="0" applyNumberFormat="1" applyFont="1" applyBorder="1" applyAlignment="1" applyProtection="1">
      <alignment horizontal="right"/>
    </xf>
    <xf numFmtId="164" fontId="5" fillId="0" borderId="2" xfId="0" applyNumberFormat="1" applyFont="1" applyBorder="1" applyAlignment="1" applyProtection="1">
      <alignment horizontal="right" vertical="center" wrapText="1"/>
    </xf>
    <xf numFmtId="164" fontId="6" fillId="0" borderId="6" xfId="0" applyNumberFormat="1" applyFont="1" applyBorder="1" applyAlignment="1" applyProtection="1">
      <alignment horizontal="right" vertical="center" wrapText="1"/>
    </xf>
    <xf numFmtId="164" fontId="5" fillId="0" borderId="1" xfId="0" applyNumberFormat="1" applyFont="1" applyBorder="1" applyAlignment="1" applyProtection="1">
      <alignment horizontal="right" vertical="center" wrapText="1"/>
    </xf>
    <xf numFmtId="164" fontId="6" fillId="0" borderId="1" xfId="0" applyNumberFormat="1" applyFont="1" applyBorder="1" applyAlignment="1" applyProtection="1">
      <alignment horizontal="right" vertical="center" wrapText="1"/>
    </xf>
    <xf numFmtId="0" fontId="2" fillId="0" borderId="1" xfId="0" applyFont="1" applyBorder="1"/>
    <xf numFmtId="49" fontId="1" fillId="3" borderId="3" xfId="0" applyNumberFormat="1" applyFont="1" applyFill="1" applyBorder="1" applyAlignment="1" applyProtection="1">
      <alignment horizontal="center" vertical="top"/>
    </xf>
    <xf numFmtId="49" fontId="1" fillId="3" borderId="4" xfId="0" applyNumberFormat="1" applyFont="1" applyFill="1" applyBorder="1" applyAlignment="1" applyProtection="1">
      <alignment horizontal="center" vertical="top"/>
    </xf>
    <xf numFmtId="49" fontId="1" fillId="3" borderId="5" xfId="0" applyNumberFormat="1" applyFont="1" applyFill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wrapText="1"/>
    </xf>
    <xf numFmtId="164" fontId="2" fillId="0" borderId="1" xfId="0" applyNumberFormat="1" applyFont="1" applyBorder="1" applyAlignment="1" applyProtection="1">
      <alignment horizontal="right"/>
    </xf>
    <xf numFmtId="0" fontId="2" fillId="0" borderId="1" xfId="0" applyFont="1" applyBorder="1" applyAlignment="1">
      <alignment vertical="center"/>
    </xf>
    <xf numFmtId="164" fontId="5" fillId="0" borderId="1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54"/>
  <sheetViews>
    <sheetView showGridLines="0" view="pageBreakPreview" topLeftCell="A39" zoomScaleSheetLayoutView="100" workbookViewId="0">
      <selection activeCell="H50" sqref="H50"/>
    </sheetView>
  </sheetViews>
  <sheetFormatPr defaultRowHeight="12.75" customHeight="1" outlineLevelRow="1"/>
  <cols>
    <col min="1" max="2" width="10.28515625" style="9" customWidth="1"/>
    <col min="3" max="3" width="30.7109375" style="11" customWidth="1"/>
    <col min="4" max="7" width="12.5703125" style="19" customWidth="1"/>
    <col min="8" max="9" width="12.5703125" style="1" customWidth="1"/>
    <col min="10" max="16384" width="9.140625" style="1"/>
  </cols>
  <sheetData>
    <row r="1" spans="1:9" ht="54.75" customHeight="1">
      <c r="A1" s="49" t="s">
        <v>111</v>
      </c>
      <c r="B1" s="49"/>
      <c r="C1" s="49"/>
      <c r="D1" s="49"/>
      <c r="E1" s="49"/>
      <c r="F1" s="49"/>
      <c r="G1" s="49"/>
      <c r="H1" s="49"/>
      <c r="I1" s="49"/>
    </row>
    <row r="2" spans="1:9" ht="15">
      <c r="A2" s="8" t="s">
        <v>0</v>
      </c>
      <c r="B2" s="8"/>
      <c r="C2" s="10"/>
      <c r="D2" s="16"/>
      <c r="E2" s="16"/>
      <c r="F2" s="16"/>
      <c r="G2" s="16"/>
      <c r="H2" s="2"/>
    </row>
    <row r="3" spans="1:9" s="31" customFormat="1" ht="51">
      <c r="A3" s="33" t="s">
        <v>1</v>
      </c>
      <c r="B3" s="33" t="s">
        <v>2</v>
      </c>
      <c r="C3" s="34" t="s">
        <v>3</v>
      </c>
      <c r="D3" s="33" t="s">
        <v>110</v>
      </c>
      <c r="E3" s="33" t="s">
        <v>112</v>
      </c>
      <c r="F3" s="33" t="s">
        <v>97</v>
      </c>
      <c r="G3" s="33" t="s">
        <v>84</v>
      </c>
      <c r="H3" s="33" t="s">
        <v>112</v>
      </c>
      <c r="I3" s="33" t="s">
        <v>109</v>
      </c>
    </row>
    <row r="4" spans="1:9" s="31" customFormat="1" ht="14.25" customHeight="1">
      <c r="A4" s="33" t="s">
        <v>100</v>
      </c>
      <c r="B4" s="33" t="s">
        <v>101</v>
      </c>
      <c r="C4" s="33" t="s">
        <v>102</v>
      </c>
      <c r="D4" s="33" t="s">
        <v>103</v>
      </c>
      <c r="E4" s="33" t="s">
        <v>104</v>
      </c>
      <c r="F4" s="33" t="s">
        <v>106</v>
      </c>
      <c r="G4" s="33" t="s">
        <v>107</v>
      </c>
      <c r="H4" s="33" t="s">
        <v>104</v>
      </c>
      <c r="I4" s="33" t="s">
        <v>108</v>
      </c>
    </row>
    <row r="5" spans="1:9" s="30" customFormat="1" ht="15">
      <c r="A5" s="46" t="s">
        <v>4</v>
      </c>
      <c r="B5" s="47"/>
      <c r="C5" s="48"/>
      <c r="D5" s="54">
        <v>940246.9</v>
      </c>
      <c r="E5" s="54">
        <v>922641.9</v>
      </c>
      <c r="F5" s="38">
        <f>E5/D5*100</f>
        <v>98.127619458250805</v>
      </c>
      <c r="G5" s="39">
        <f>D5-E5</f>
        <v>17605</v>
      </c>
      <c r="H5" s="52">
        <v>930636.6</v>
      </c>
      <c r="I5" s="36">
        <f>E5/H5*100</f>
        <v>99.140942877166026</v>
      </c>
    </row>
    <row r="6" spans="1:9" ht="30">
      <c r="A6" s="6" t="s">
        <v>5</v>
      </c>
      <c r="B6" s="6"/>
      <c r="C6" s="5" t="s">
        <v>85</v>
      </c>
      <c r="D6" s="43">
        <v>85634.8</v>
      </c>
      <c r="E6" s="43">
        <v>83746.7</v>
      </c>
      <c r="F6" s="17">
        <f t="shared" ref="F6:F51" si="0">E6/D6*100</f>
        <v>97.795172056220125</v>
      </c>
      <c r="G6" s="18">
        <f t="shared" ref="G6:G51" si="1">D6-E6</f>
        <v>1888.1000000000058</v>
      </c>
      <c r="H6" s="3">
        <v>77295.7</v>
      </c>
      <c r="I6" s="13">
        <f>E6/H6*100</f>
        <v>108.34587176259483</v>
      </c>
    </row>
    <row r="7" spans="1:9" ht="90" outlineLevel="1">
      <c r="A7" s="6" t="s">
        <v>5</v>
      </c>
      <c r="B7" s="6" t="s">
        <v>6</v>
      </c>
      <c r="C7" s="5" t="s">
        <v>7</v>
      </c>
      <c r="D7" s="44">
        <v>1595</v>
      </c>
      <c r="E7" s="44">
        <v>1594.8</v>
      </c>
      <c r="F7" s="17">
        <f t="shared" si="0"/>
        <v>99.987460815047029</v>
      </c>
      <c r="G7" s="18">
        <f t="shared" si="1"/>
        <v>0.20000000000004547</v>
      </c>
      <c r="H7" s="3">
        <v>1531</v>
      </c>
      <c r="I7" s="13">
        <f t="shared" ref="I7" si="2">E7/H7*100</f>
        <v>104.16721097322012</v>
      </c>
    </row>
    <row r="8" spans="1:9" ht="120" outlineLevel="1">
      <c r="A8" s="6" t="s">
        <v>5</v>
      </c>
      <c r="B8" s="6" t="s">
        <v>8</v>
      </c>
      <c r="C8" s="5" t="s">
        <v>9</v>
      </c>
      <c r="D8" s="44">
        <v>65181.1</v>
      </c>
      <c r="E8" s="44">
        <v>63968.800000000003</v>
      </c>
      <c r="F8" s="17">
        <f t="shared" si="0"/>
        <v>98.140105030445952</v>
      </c>
      <c r="G8" s="18">
        <f t="shared" si="1"/>
        <v>1212.2999999999956</v>
      </c>
      <c r="H8" s="3">
        <v>56153.2</v>
      </c>
      <c r="I8" s="13">
        <f t="shared" ref="I8:I51" si="3">E8/H8*100</f>
        <v>113.91835193720038</v>
      </c>
    </row>
    <row r="9" spans="1:9" ht="15" outlineLevel="1">
      <c r="A9" s="6" t="s">
        <v>5</v>
      </c>
      <c r="B9" s="6" t="s">
        <v>10</v>
      </c>
      <c r="C9" s="5" t="s">
        <v>11</v>
      </c>
      <c r="D9" s="44">
        <v>1.8</v>
      </c>
      <c r="E9" s="44">
        <v>0</v>
      </c>
      <c r="F9" s="17"/>
      <c r="G9" s="18">
        <f t="shared" si="1"/>
        <v>1.8</v>
      </c>
      <c r="H9" s="3">
        <v>0</v>
      </c>
      <c r="I9" s="13"/>
    </row>
    <row r="10" spans="1:9" ht="75" outlineLevel="1">
      <c r="A10" s="6" t="s">
        <v>5</v>
      </c>
      <c r="B10" s="6" t="s">
        <v>12</v>
      </c>
      <c r="C10" s="5" t="s">
        <v>13</v>
      </c>
      <c r="D10" s="44">
        <v>17889.599999999999</v>
      </c>
      <c r="E10" s="44">
        <v>17668.099999999999</v>
      </c>
      <c r="F10" s="17">
        <f t="shared" si="0"/>
        <v>98.761850460602801</v>
      </c>
      <c r="G10" s="18">
        <f t="shared" si="1"/>
        <v>221.5</v>
      </c>
      <c r="H10" s="3">
        <v>17088.900000000001</v>
      </c>
      <c r="I10" s="13">
        <f t="shared" si="3"/>
        <v>103.38933459731167</v>
      </c>
    </row>
    <row r="11" spans="1:9" ht="30" outlineLevel="1">
      <c r="A11" s="6" t="s">
        <v>5</v>
      </c>
      <c r="B11" s="6" t="s">
        <v>98</v>
      </c>
      <c r="C11" s="5" t="s">
        <v>99</v>
      </c>
      <c r="D11" s="44"/>
      <c r="E11" s="44"/>
      <c r="F11" s="17"/>
      <c r="G11" s="18"/>
      <c r="H11" s="3">
        <v>2029.5</v>
      </c>
      <c r="I11" s="13"/>
    </row>
    <row r="12" spans="1:9" ht="15" outlineLevel="1">
      <c r="A12" s="6" t="s">
        <v>5</v>
      </c>
      <c r="B12" s="6" t="s">
        <v>14</v>
      </c>
      <c r="C12" s="5" t="s">
        <v>15</v>
      </c>
      <c r="D12" s="44">
        <v>452.4</v>
      </c>
      <c r="E12" s="44">
        <v>0</v>
      </c>
      <c r="F12" s="17">
        <f t="shared" si="0"/>
        <v>0</v>
      </c>
      <c r="G12" s="18">
        <f t="shared" si="1"/>
        <v>452.4</v>
      </c>
      <c r="H12" s="3">
        <v>0</v>
      </c>
      <c r="I12" s="13" t="e">
        <f t="shared" si="3"/>
        <v>#DIV/0!</v>
      </c>
    </row>
    <row r="13" spans="1:9" ht="30" outlineLevel="1">
      <c r="A13" s="6" t="s">
        <v>5</v>
      </c>
      <c r="B13" s="6" t="s">
        <v>16</v>
      </c>
      <c r="C13" s="5" t="s">
        <v>17</v>
      </c>
      <c r="D13" s="44">
        <v>515</v>
      </c>
      <c r="E13" s="44">
        <v>515</v>
      </c>
      <c r="F13" s="17">
        <f t="shared" si="0"/>
        <v>100</v>
      </c>
      <c r="G13" s="18">
        <f t="shared" si="1"/>
        <v>0</v>
      </c>
      <c r="H13" s="3">
        <v>493</v>
      </c>
      <c r="I13" s="13">
        <f t="shared" si="3"/>
        <v>104.46247464503043</v>
      </c>
    </row>
    <row r="14" spans="1:9" ht="30">
      <c r="A14" s="6" t="s">
        <v>18</v>
      </c>
      <c r="B14" s="6"/>
      <c r="C14" s="5" t="s">
        <v>96</v>
      </c>
      <c r="D14" s="43">
        <v>1625.5</v>
      </c>
      <c r="E14" s="43">
        <v>1625.5</v>
      </c>
      <c r="F14" s="17">
        <f t="shared" si="0"/>
        <v>100</v>
      </c>
      <c r="G14" s="18">
        <f t="shared" si="1"/>
        <v>0</v>
      </c>
      <c r="H14" s="3">
        <v>1352.4</v>
      </c>
      <c r="I14" s="13">
        <f t="shared" si="3"/>
        <v>120.19372966577934</v>
      </c>
    </row>
    <row r="15" spans="1:9" ht="30" outlineLevel="1">
      <c r="A15" s="6" t="s">
        <v>18</v>
      </c>
      <c r="B15" s="6" t="s">
        <v>19</v>
      </c>
      <c r="C15" s="5" t="s">
        <v>20</v>
      </c>
      <c r="D15" s="44">
        <v>1625.5</v>
      </c>
      <c r="E15" s="44">
        <v>1625.5</v>
      </c>
      <c r="F15" s="17">
        <f t="shared" si="0"/>
        <v>100</v>
      </c>
      <c r="G15" s="18">
        <f t="shared" si="1"/>
        <v>0</v>
      </c>
      <c r="H15" s="3">
        <v>1352.4</v>
      </c>
      <c r="I15" s="13">
        <f t="shared" si="3"/>
        <v>120.19372966577934</v>
      </c>
    </row>
    <row r="16" spans="1:9" ht="60">
      <c r="A16" s="6" t="s">
        <v>21</v>
      </c>
      <c r="B16" s="6"/>
      <c r="C16" s="5" t="s">
        <v>86</v>
      </c>
      <c r="D16" s="43">
        <v>9020</v>
      </c>
      <c r="E16" s="43">
        <v>8705.4</v>
      </c>
      <c r="F16" s="17">
        <f t="shared" si="0"/>
        <v>96.512195121951223</v>
      </c>
      <c r="G16" s="18">
        <f t="shared" si="1"/>
        <v>314.60000000000036</v>
      </c>
      <c r="H16" s="3">
        <v>7895.9</v>
      </c>
      <c r="I16" s="13">
        <f t="shared" si="3"/>
        <v>110.25215618232247</v>
      </c>
    </row>
    <row r="17" spans="1:9" ht="15" outlineLevel="1">
      <c r="A17" s="6" t="s">
        <v>21</v>
      </c>
      <c r="B17" s="6" t="s">
        <v>22</v>
      </c>
      <c r="C17" s="5" t="s">
        <v>23</v>
      </c>
      <c r="D17" s="44">
        <v>809</v>
      </c>
      <c r="E17" s="44">
        <v>809</v>
      </c>
      <c r="F17" s="17">
        <f t="shared" si="0"/>
        <v>100</v>
      </c>
      <c r="G17" s="18">
        <f t="shared" si="1"/>
        <v>0</v>
      </c>
      <c r="H17" s="3">
        <v>816</v>
      </c>
      <c r="I17" s="13">
        <f t="shared" si="3"/>
        <v>99.142156862745097</v>
      </c>
    </row>
    <row r="18" spans="1:9" ht="75" outlineLevel="1">
      <c r="A18" s="6" t="s">
        <v>21</v>
      </c>
      <c r="B18" s="6" t="s">
        <v>24</v>
      </c>
      <c r="C18" s="5" t="s">
        <v>25</v>
      </c>
      <c r="D18" s="44">
        <v>7212.4</v>
      </c>
      <c r="E18" s="44">
        <v>7211.7</v>
      </c>
      <c r="F18" s="17">
        <f t="shared" si="0"/>
        <v>99.990294492817938</v>
      </c>
      <c r="G18" s="18">
        <f t="shared" si="1"/>
        <v>0.6999999999998181</v>
      </c>
      <c r="H18" s="3">
        <v>6923.5</v>
      </c>
      <c r="I18" s="13">
        <f t="shared" si="3"/>
        <v>104.16263450566909</v>
      </c>
    </row>
    <row r="19" spans="1:9" ht="60" outlineLevel="1">
      <c r="A19" s="6" t="s">
        <v>21</v>
      </c>
      <c r="B19" s="6" t="s">
        <v>26</v>
      </c>
      <c r="C19" s="5" t="s">
        <v>27</v>
      </c>
      <c r="D19" s="44">
        <v>998.6</v>
      </c>
      <c r="E19" s="44">
        <v>684.7</v>
      </c>
      <c r="F19" s="17"/>
      <c r="G19" s="18">
        <f t="shared" si="1"/>
        <v>313.89999999999998</v>
      </c>
      <c r="H19" s="3">
        <v>156.4</v>
      </c>
      <c r="I19" s="13"/>
    </row>
    <row r="20" spans="1:9" ht="30">
      <c r="A20" s="6" t="s">
        <v>28</v>
      </c>
      <c r="B20" s="6"/>
      <c r="C20" s="5" t="s">
        <v>87</v>
      </c>
      <c r="D20" s="43">
        <v>122921</v>
      </c>
      <c r="E20" s="43">
        <v>120681.1</v>
      </c>
      <c r="F20" s="17">
        <f t="shared" si="0"/>
        <v>98.17777271580934</v>
      </c>
      <c r="G20" s="18">
        <f t="shared" si="1"/>
        <v>2239.8999999999942</v>
      </c>
      <c r="H20" s="3">
        <v>110695.8</v>
      </c>
      <c r="I20" s="13">
        <f t="shared" si="3"/>
        <v>109.02048677546937</v>
      </c>
    </row>
    <row r="21" spans="1:9" ht="15" outlineLevel="1">
      <c r="A21" s="6" t="s">
        <v>28</v>
      </c>
      <c r="B21" s="6" t="s">
        <v>29</v>
      </c>
      <c r="C21" s="5" t="s">
        <v>30</v>
      </c>
      <c r="D21" s="44">
        <v>163.5</v>
      </c>
      <c r="E21" s="44">
        <v>147.19999999999999</v>
      </c>
      <c r="F21" s="17">
        <f t="shared" si="0"/>
        <v>90.030581039755347</v>
      </c>
      <c r="G21" s="18">
        <f t="shared" si="1"/>
        <v>16.300000000000011</v>
      </c>
      <c r="H21" s="3">
        <v>179.9</v>
      </c>
      <c r="I21" s="13">
        <f t="shared" si="3"/>
        <v>81.82323513062812</v>
      </c>
    </row>
    <row r="22" spans="1:9" ht="15" outlineLevel="1">
      <c r="A22" s="6" t="s">
        <v>28</v>
      </c>
      <c r="B22" s="6" t="s">
        <v>31</v>
      </c>
      <c r="C22" s="5"/>
      <c r="D22" s="44">
        <v>478.3</v>
      </c>
      <c r="E22" s="44">
        <v>472.5</v>
      </c>
      <c r="F22" s="17"/>
      <c r="G22" s="18"/>
      <c r="H22" s="3">
        <v>625</v>
      </c>
      <c r="I22" s="13">
        <f t="shared" si="3"/>
        <v>75.599999999999994</v>
      </c>
    </row>
    <row r="23" spans="1:9" ht="15" outlineLevel="1">
      <c r="A23" s="6" t="s">
        <v>28</v>
      </c>
      <c r="B23" s="6" t="s">
        <v>116</v>
      </c>
      <c r="C23" s="5"/>
      <c r="D23" s="44"/>
      <c r="E23" s="44"/>
      <c r="F23" s="17"/>
      <c r="G23" s="18"/>
      <c r="H23" s="3"/>
      <c r="I23" s="13"/>
    </row>
    <row r="24" spans="1:9" ht="15" outlineLevel="1">
      <c r="A24" s="6" t="s">
        <v>28</v>
      </c>
      <c r="B24" s="6" t="s">
        <v>32</v>
      </c>
      <c r="C24" s="5" t="s">
        <v>33</v>
      </c>
      <c r="D24" s="44">
        <v>16168.7</v>
      </c>
      <c r="E24" s="44">
        <v>15589.4</v>
      </c>
      <c r="F24" s="17">
        <f t="shared" si="0"/>
        <v>96.417151657214234</v>
      </c>
      <c r="G24" s="18">
        <f t="shared" si="1"/>
        <v>579.30000000000109</v>
      </c>
      <c r="H24" s="3">
        <v>4891.8</v>
      </c>
      <c r="I24" s="13">
        <f t="shared" si="3"/>
        <v>318.68432887689602</v>
      </c>
    </row>
    <row r="25" spans="1:9" ht="30" outlineLevel="1">
      <c r="A25" s="6" t="s">
        <v>28</v>
      </c>
      <c r="B25" s="6" t="s">
        <v>34</v>
      </c>
      <c r="C25" s="5" t="s">
        <v>35</v>
      </c>
      <c r="D25" s="44">
        <v>51123.9</v>
      </c>
      <c r="E25" s="44">
        <v>50507.1</v>
      </c>
      <c r="F25" s="17">
        <f t="shared" si="0"/>
        <v>98.793519273764318</v>
      </c>
      <c r="G25" s="18">
        <f t="shared" si="1"/>
        <v>616.80000000000291</v>
      </c>
      <c r="H25" s="3">
        <v>56839.1</v>
      </c>
      <c r="I25" s="13">
        <f t="shared" si="3"/>
        <v>88.859781382886069</v>
      </c>
    </row>
    <row r="26" spans="1:9" ht="30" outlineLevel="1">
      <c r="A26" s="6" t="s">
        <v>28</v>
      </c>
      <c r="B26" s="6" t="s">
        <v>36</v>
      </c>
      <c r="C26" s="5" t="s">
        <v>37</v>
      </c>
      <c r="D26" s="44">
        <v>54986.7</v>
      </c>
      <c r="E26" s="44">
        <v>53964.800000000003</v>
      </c>
      <c r="F26" s="17">
        <f t="shared" si="0"/>
        <v>98.14155059314345</v>
      </c>
      <c r="G26" s="18">
        <f t="shared" si="1"/>
        <v>1021.8999999999942</v>
      </c>
      <c r="H26" s="3">
        <v>48159.9</v>
      </c>
      <c r="I26" s="13">
        <f t="shared" si="3"/>
        <v>112.05338881517612</v>
      </c>
    </row>
    <row r="27" spans="1:9" ht="45">
      <c r="A27" s="6" t="s">
        <v>38</v>
      </c>
      <c r="B27" s="6"/>
      <c r="C27" s="5" t="s">
        <v>88</v>
      </c>
      <c r="D27" s="43">
        <v>42884.1</v>
      </c>
      <c r="E27" s="43">
        <v>40889.199999999997</v>
      </c>
      <c r="F27" s="17">
        <f t="shared" si="0"/>
        <v>95.348159341107774</v>
      </c>
      <c r="G27" s="18">
        <f t="shared" si="1"/>
        <v>1994.9000000000015</v>
      </c>
      <c r="H27" s="3">
        <v>52716.3</v>
      </c>
      <c r="I27" s="13">
        <f t="shared" si="3"/>
        <v>77.564624224385994</v>
      </c>
    </row>
    <row r="28" spans="1:9" ht="15" outlineLevel="1">
      <c r="A28" s="6" t="s">
        <v>38</v>
      </c>
      <c r="B28" s="6" t="s">
        <v>39</v>
      </c>
      <c r="C28" s="5" t="s">
        <v>40</v>
      </c>
      <c r="D28" s="44">
        <v>76.8</v>
      </c>
      <c r="E28" s="44">
        <v>73.099999999999994</v>
      </c>
      <c r="F28" s="17">
        <f t="shared" si="0"/>
        <v>95.182291666666657</v>
      </c>
      <c r="G28" s="18">
        <f t="shared" si="1"/>
        <v>3.7000000000000028</v>
      </c>
      <c r="H28" s="3">
        <v>62</v>
      </c>
      <c r="I28" s="13">
        <f t="shared" si="3"/>
        <v>117.9032258064516</v>
      </c>
    </row>
    <row r="29" spans="1:9" ht="15" outlineLevel="1">
      <c r="A29" s="6" t="s">
        <v>38</v>
      </c>
      <c r="B29" s="6" t="s">
        <v>41</v>
      </c>
      <c r="C29" s="5" t="s">
        <v>42</v>
      </c>
      <c r="D29" s="44">
        <v>42807.3</v>
      </c>
      <c r="E29" s="44">
        <v>40816.1</v>
      </c>
      <c r="F29" s="17">
        <f t="shared" si="0"/>
        <v>95.348456922067015</v>
      </c>
      <c r="G29" s="18">
        <f t="shared" si="1"/>
        <v>1991.2000000000044</v>
      </c>
      <c r="H29" s="3">
        <v>52654.3</v>
      </c>
      <c r="I29" s="13">
        <f t="shared" si="3"/>
        <v>77.51712585676762</v>
      </c>
    </row>
    <row r="30" spans="1:9" ht="30">
      <c r="A30" s="6" t="s">
        <v>43</v>
      </c>
      <c r="B30" s="6"/>
      <c r="C30" s="5" t="s">
        <v>89</v>
      </c>
      <c r="D30" s="43">
        <v>606</v>
      </c>
      <c r="E30" s="43">
        <v>0</v>
      </c>
      <c r="F30" s="17"/>
      <c r="G30" s="18">
        <f t="shared" si="1"/>
        <v>606</v>
      </c>
      <c r="H30" s="3">
        <v>10000</v>
      </c>
      <c r="I30" s="13"/>
    </row>
    <row r="31" spans="1:9" ht="30" outlineLevel="1">
      <c r="A31" s="6" t="s">
        <v>43</v>
      </c>
      <c r="B31" s="6" t="s">
        <v>44</v>
      </c>
      <c r="C31" s="5" t="s">
        <v>45</v>
      </c>
      <c r="D31" s="44">
        <v>606</v>
      </c>
      <c r="E31" s="44">
        <v>0</v>
      </c>
      <c r="F31" s="17"/>
      <c r="G31" s="18">
        <f t="shared" si="1"/>
        <v>606</v>
      </c>
      <c r="H31" s="3">
        <v>10000</v>
      </c>
      <c r="I31" s="13"/>
    </row>
    <row r="32" spans="1:9" ht="15">
      <c r="A32" s="6" t="s">
        <v>46</v>
      </c>
      <c r="B32" s="6"/>
      <c r="C32" s="5" t="s">
        <v>90</v>
      </c>
      <c r="D32" s="43">
        <v>375036.8</v>
      </c>
      <c r="E32" s="43">
        <v>372433</v>
      </c>
      <c r="F32" s="17">
        <f t="shared" si="0"/>
        <v>99.305721465200207</v>
      </c>
      <c r="G32" s="18">
        <f t="shared" si="1"/>
        <v>2603.7999999999884</v>
      </c>
      <c r="H32" s="3">
        <v>402472.7</v>
      </c>
      <c r="I32" s="13">
        <f t="shared" si="3"/>
        <v>92.53621425751362</v>
      </c>
    </row>
    <row r="33" spans="1:9" ht="15" outlineLevel="1">
      <c r="A33" s="6" t="s">
        <v>46</v>
      </c>
      <c r="B33" s="6" t="s">
        <v>47</v>
      </c>
      <c r="C33" s="5" t="s">
        <v>48</v>
      </c>
      <c r="D33" s="44">
        <v>68336.100000000006</v>
      </c>
      <c r="E33" s="44">
        <v>67540.600000000006</v>
      </c>
      <c r="F33" s="17">
        <f t="shared" si="0"/>
        <v>98.835900790358238</v>
      </c>
      <c r="G33" s="18">
        <f t="shared" si="1"/>
        <v>795.5</v>
      </c>
      <c r="H33" s="3">
        <v>63819.3</v>
      </c>
      <c r="I33" s="13">
        <f t="shared" si="3"/>
        <v>105.83099469909574</v>
      </c>
    </row>
    <row r="34" spans="1:9" ht="15" outlineLevel="1">
      <c r="A34" s="6" t="s">
        <v>46</v>
      </c>
      <c r="B34" s="6" t="s">
        <v>49</v>
      </c>
      <c r="C34" s="5" t="s">
        <v>50</v>
      </c>
      <c r="D34" s="44">
        <v>241391.3</v>
      </c>
      <c r="E34" s="44">
        <v>241296.8</v>
      </c>
      <c r="F34" s="17">
        <f t="shared" si="0"/>
        <v>99.96085194453984</v>
      </c>
      <c r="G34" s="18">
        <f t="shared" si="1"/>
        <v>94.5</v>
      </c>
      <c r="H34" s="3">
        <v>278488.7</v>
      </c>
      <c r="I34" s="13">
        <f t="shared" si="3"/>
        <v>86.645095474250837</v>
      </c>
    </row>
    <row r="35" spans="1:9" ht="30" outlineLevel="1">
      <c r="A35" s="6" t="s">
        <v>46</v>
      </c>
      <c r="B35" s="6" t="s">
        <v>51</v>
      </c>
      <c r="C35" s="5" t="s">
        <v>52</v>
      </c>
      <c r="D35" s="44">
        <v>37900.6</v>
      </c>
      <c r="E35" s="44">
        <v>36768.300000000003</v>
      </c>
      <c r="F35" s="17">
        <f t="shared" si="0"/>
        <v>97.012448351741142</v>
      </c>
      <c r="G35" s="18">
        <f t="shared" si="1"/>
        <v>1132.2999999999956</v>
      </c>
      <c r="H35" s="3">
        <v>38889.5</v>
      </c>
      <c r="I35" s="13">
        <f t="shared" si="3"/>
        <v>94.545571426734725</v>
      </c>
    </row>
    <row r="36" spans="1:9" ht="15" outlineLevel="1">
      <c r="A36" s="6" t="s">
        <v>46</v>
      </c>
      <c r="B36" s="6" t="s">
        <v>53</v>
      </c>
      <c r="C36" s="5" t="s">
        <v>54</v>
      </c>
      <c r="D36" s="44">
        <v>232.7</v>
      </c>
      <c r="E36" s="44">
        <v>221.6</v>
      </c>
      <c r="F36" s="17">
        <f t="shared" si="0"/>
        <v>95.22990975504942</v>
      </c>
      <c r="G36" s="18">
        <f t="shared" si="1"/>
        <v>11.099999999999994</v>
      </c>
      <c r="H36" s="3">
        <v>771.6</v>
      </c>
      <c r="I36" s="13">
        <f t="shared" si="3"/>
        <v>28.719543805080349</v>
      </c>
    </row>
    <row r="37" spans="1:9" ht="30" outlineLevel="1">
      <c r="A37" s="6" t="s">
        <v>46</v>
      </c>
      <c r="B37" s="6" t="s">
        <v>55</v>
      </c>
      <c r="C37" s="5" t="s">
        <v>56</v>
      </c>
      <c r="D37" s="44">
        <v>27176.1</v>
      </c>
      <c r="E37" s="44">
        <v>26605.599999999999</v>
      </c>
      <c r="F37" s="17">
        <f t="shared" si="0"/>
        <v>97.900728949334166</v>
      </c>
      <c r="G37" s="18">
        <f t="shared" si="1"/>
        <v>570.5</v>
      </c>
      <c r="H37" s="3">
        <v>20503.599999999999</v>
      </c>
      <c r="I37" s="13">
        <f t="shared" si="3"/>
        <v>129.76062740201721</v>
      </c>
    </row>
    <row r="38" spans="1:9" ht="30">
      <c r="A38" s="6" t="s">
        <v>57</v>
      </c>
      <c r="B38" s="6"/>
      <c r="C38" s="5" t="s">
        <v>91</v>
      </c>
      <c r="D38" s="43">
        <v>112052.3</v>
      </c>
      <c r="E38" s="43">
        <v>109277.9</v>
      </c>
      <c r="F38" s="17">
        <f t="shared" si="0"/>
        <v>97.524013340199161</v>
      </c>
      <c r="G38" s="18">
        <f t="shared" si="1"/>
        <v>2774.4000000000087</v>
      </c>
      <c r="H38" s="3">
        <v>106466.7</v>
      </c>
      <c r="I38" s="13">
        <f t="shared" si="3"/>
        <v>102.64045001864433</v>
      </c>
    </row>
    <row r="39" spans="1:9" ht="15" outlineLevel="1">
      <c r="A39" s="6" t="s">
        <v>57</v>
      </c>
      <c r="B39" s="6" t="s">
        <v>58</v>
      </c>
      <c r="C39" s="5" t="s">
        <v>59</v>
      </c>
      <c r="D39" s="44">
        <v>90505.1</v>
      </c>
      <c r="E39" s="44">
        <v>88159.1</v>
      </c>
      <c r="F39" s="17">
        <f t="shared" si="0"/>
        <v>97.407880881850858</v>
      </c>
      <c r="G39" s="18">
        <f t="shared" si="1"/>
        <v>2346</v>
      </c>
      <c r="H39" s="3">
        <v>80273.600000000006</v>
      </c>
      <c r="I39" s="13">
        <f t="shared" si="3"/>
        <v>109.823279384505</v>
      </c>
    </row>
    <row r="40" spans="1:9" ht="30" outlineLevel="1">
      <c r="A40" s="6" t="s">
        <v>57</v>
      </c>
      <c r="B40" s="6" t="s">
        <v>60</v>
      </c>
      <c r="C40" s="5" t="s">
        <v>61</v>
      </c>
      <c r="D40" s="44">
        <v>21547.200000000001</v>
      </c>
      <c r="E40" s="44">
        <v>21118.799999999999</v>
      </c>
      <c r="F40" s="17">
        <f t="shared" si="0"/>
        <v>98.011806638449542</v>
      </c>
      <c r="G40" s="18">
        <f t="shared" si="1"/>
        <v>428.40000000000146</v>
      </c>
      <c r="H40" s="3">
        <v>26193.1</v>
      </c>
      <c r="I40" s="13">
        <f t="shared" si="3"/>
        <v>80.627340788222853</v>
      </c>
    </row>
    <row r="41" spans="1:9" ht="15">
      <c r="A41" s="6" t="s">
        <v>62</v>
      </c>
      <c r="B41" s="6"/>
      <c r="C41" s="5" t="s">
        <v>92</v>
      </c>
      <c r="D41" s="43">
        <v>181188.7</v>
      </c>
      <c r="E41" s="43">
        <v>176065.9</v>
      </c>
      <c r="F41" s="17">
        <f t="shared" si="0"/>
        <v>97.172671364163435</v>
      </c>
      <c r="G41" s="18">
        <f t="shared" si="1"/>
        <v>5122.8000000000175</v>
      </c>
      <c r="H41" s="3">
        <v>152864.70000000001</v>
      </c>
      <c r="I41" s="13">
        <f t="shared" si="3"/>
        <v>115.17760477075478</v>
      </c>
    </row>
    <row r="42" spans="1:9" ht="15" outlineLevel="1">
      <c r="A42" s="6" t="s">
        <v>62</v>
      </c>
      <c r="B42" s="6" t="s">
        <v>63</v>
      </c>
      <c r="C42" s="5" t="s">
        <v>64</v>
      </c>
      <c r="D42" s="44">
        <v>5230.2</v>
      </c>
      <c r="E42" s="44">
        <v>5192.8</v>
      </c>
      <c r="F42" s="17">
        <f t="shared" si="0"/>
        <v>99.284922182708129</v>
      </c>
      <c r="G42" s="18">
        <f t="shared" si="1"/>
        <v>37.399999999999636</v>
      </c>
      <c r="H42" s="3">
        <v>4865.5</v>
      </c>
      <c r="I42" s="13">
        <f t="shared" si="3"/>
        <v>106.72695509197409</v>
      </c>
    </row>
    <row r="43" spans="1:9" ht="30" outlineLevel="1">
      <c r="A43" s="6" t="s">
        <v>62</v>
      </c>
      <c r="B43" s="6" t="s">
        <v>65</v>
      </c>
      <c r="C43" s="5" t="s">
        <v>66</v>
      </c>
      <c r="D43" s="44">
        <v>91220.800000000003</v>
      </c>
      <c r="E43" s="44">
        <v>89506.3</v>
      </c>
      <c r="F43" s="17">
        <f t="shared" si="0"/>
        <v>98.120494448634517</v>
      </c>
      <c r="G43" s="18">
        <f t="shared" si="1"/>
        <v>1714.5</v>
      </c>
      <c r="H43" s="3">
        <v>79759.8</v>
      </c>
      <c r="I43" s="13">
        <f t="shared" si="3"/>
        <v>112.21981499452104</v>
      </c>
    </row>
    <row r="44" spans="1:9" ht="30" outlineLevel="1">
      <c r="A44" s="6" t="s">
        <v>62</v>
      </c>
      <c r="B44" s="6" t="s">
        <v>67</v>
      </c>
      <c r="C44" s="5" t="s">
        <v>68</v>
      </c>
      <c r="D44" s="44">
        <v>64866.8</v>
      </c>
      <c r="E44" s="44">
        <v>62854.8</v>
      </c>
      <c r="F44" s="17">
        <f t="shared" si="0"/>
        <v>96.898259201933811</v>
      </c>
      <c r="G44" s="18">
        <f t="shared" si="1"/>
        <v>2012</v>
      </c>
      <c r="H44" s="3">
        <v>50518</v>
      </c>
      <c r="I44" s="13">
        <f t="shared" si="3"/>
        <v>124.42060255750427</v>
      </c>
    </row>
    <row r="45" spans="1:9" ht="15" outlineLevel="1">
      <c r="A45" s="6" t="s">
        <v>62</v>
      </c>
      <c r="B45" s="6" t="s">
        <v>69</v>
      </c>
      <c r="C45" s="5" t="s">
        <v>70</v>
      </c>
      <c r="D45" s="44">
        <v>9511.5</v>
      </c>
      <c r="E45" s="44">
        <v>8872.6</v>
      </c>
      <c r="F45" s="17">
        <f t="shared" si="0"/>
        <v>93.282868107028335</v>
      </c>
      <c r="G45" s="18">
        <f t="shared" si="1"/>
        <v>638.89999999999964</v>
      </c>
      <c r="H45" s="3">
        <v>7586.5</v>
      </c>
      <c r="I45" s="13">
        <f t="shared" si="3"/>
        <v>116.95248138140117</v>
      </c>
    </row>
    <row r="46" spans="1:9" ht="30" outlineLevel="1">
      <c r="A46" s="6" t="s">
        <v>62</v>
      </c>
      <c r="B46" s="6" t="s">
        <v>71</v>
      </c>
      <c r="C46" s="5" t="s">
        <v>72</v>
      </c>
      <c r="D46" s="44">
        <v>10359.5</v>
      </c>
      <c r="E46" s="44">
        <v>9639.4</v>
      </c>
      <c r="F46" s="17">
        <f t="shared" si="0"/>
        <v>93.048892321057963</v>
      </c>
      <c r="G46" s="18">
        <f t="shared" si="1"/>
        <v>720.10000000000036</v>
      </c>
      <c r="H46" s="3">
        <v>10134.9</v>
      </c>
      <c r="I46" s="13">
        <f t="shared" si="3"/>
        <v>95.110953240781853</v>
      </c>
    </row>
    <row r="47" spans="1:9" ht="30">
      <c r="A47" s="6" t="s">
        <v>73</v>
      </c>
      <c r="B47" s="6"/>
      <c r="C47" s="5" t="s">
        <v>93</v>
      </c>
      <c r="D47" s="43">
        <v>9027.6</v>
      </c>
      <c r="E47" s="43">
        <v>8967.2000000000007</v>
      </c>
      <c r="F47" s="17">
        <f t="shared" si="0"/>
        <v>99.33094067083168</v>
      </c>
      <c r="G47" s="18">
        <f t="shared" si="1"/>
        <v>60.399999999999636</v>
      </c>
      <c r="H47" s="3">
        <v>8376.5</v>
      </c>
      <c r="I47" s="13">
        <f t="shared" si="3"/>
        <v>107.05187130663165</v>
      </c>
    </row>
    <row r="48" spans="1:9" ht="15" outlineLevel="1">
      <c r="A48" s="6" t="s">
        <v>73</v>
      </c>
      <c r="B48" s="6" t="s">
        <v>74</v>
      </c>
      <c r="C48" s="5" t="s">
        <v>75</v>
      </c>
      <c r="D48" s="44">
        <v>8960.2000000000007</v>
      </c>
      <c r="E48" s="44">
        <v>8899.7000000000007</v>
      </c>
      <c r="F48" s="17">
        <f t="shared" si="0"/>
        <v>99.324791857324612</v>
      </c>
      <c r="G48" s="18">
        <f t="shared" si="1"/>
        <v>60.5</v>
      </c>
      <c r="H48" s="3">
        <v>8314.9</v>
      </c>
      <c r="I48" s="13">
        <f t="shared" si="3"/>
        <v>107.03315734404504</v>
      </c>
    </row>
    <row r="49" spans="1:9" ht="30" outlineLevel="1">
      <c r="A49" s="6" t="s">
        <v>73</v>
      </c>
      <c r="B49" s="6" t="s">
        <v>76</v>
      </c>
      <c r="C49" s="5" t="s">
        <v>77</v>
      </c>
      <c r="D49" s="44">
        <v>67.400000000000006</v>
      </c>
      <c r="E49" s="44">
        <v>67.400000000000006</v>
      </c>
      <c r="F49" s="17">
        <f t="shared" si="0"/>
        <v>100</v>
      </c>
      <c r="G49" s="18">
        <f t="shared" si="1"/>
        <v>0</v>
      </c>
      <c r="H49" s="3">
        <v>61.6</v>
      </c>
      <c r="I49" s="13">
        <f t="shared" si="3"/>
        <v>109.41558441558443</v>
      </c>
    </row>
    <row r="50" spans="1:9" ht="30">
      <c r="A50" s="6" t="s">
        <v>78</v>
      </c>
      <c r="B50" s="6"/>
      <c r="C50" s="5" t="s">
        <v>94</v>
      </c>
      <c r="D50" s="43">
        <v>250</v>
      </c>
      <c r="E50" s="43">
        <v>250</v>
      </c>
      <c r="F50" s="17">
        <f t="shared" si="0"/>
        <v>100</v>
      </c>
      <c r="G50" s="18">
        <f t="shared" si="1"/>
        <v>0</v>
      </c>
      <c r="H50" s="3">
        <v>500</v>
      </c>
      <c r="I50" s="13">
        <f t="shared" si="3"/>
        <v>50</v>
      </c>
    </row>
    <row r="51" spans="1:9" ht="30" outlineLevel="1">
      <c r="A51" s="6" t="s">
        <v>78</v>
      </c>
      <c r="B51" s="6" t="s">
        <v>79</v>
      </c>
      <c r="C51" s="5" t="s">
        <v>80</v>
      </c>
      <c r="D51" s="44">
        <v>250</v>
      </c>
      <c r="E51" s="44">
        <v>250</v>
      </c>
      <c r="F51" s="17">
        <f t="shared" si="0"/>
        <v>100</v>
      </c>
      <c r="G51" s="18">
        <f t="shared" si="1"/>
        <v>0</v>
      </c>
      <c r="H51" s="3">
        <v>500</v>
      </c>
      <c r="I51" s="13">
        <f t="shared" si="3"/>
        <v>50</v>
      </c>
    </row>
    <row r="52" spans="1:9" s="22" customFormat="1" ht="15" outlineLevel="1">
      <c r="C52" s="1"/>
    </row>
    <row r="53" spans="1:9" s="22" customFormat="1" ht="15" outlineLevel="1">
      <c r="C53" s="1"/>
    </row>
    <row r="54" spans="1:9" s="22" customFormat="1" ht="15" outlineLevel="1">
      <c r="A54" s="24"/>
      <c r="B54" s="24"/>
      <c r="C54" s="23"/>
      <c r="D54" s="24"/>
      <c r="E54" s="24"/>
      <c r="F54" s="24"/>
      <c r="G54" s="24"/>
    </row>
  </sheetData>
  <mergeCells count="2">
    <mergeCell ref="A5:C5"/>
    <mergeCell ref="A1:I1"/>
  </mergeCells>
  <pageMargins left="0.55118110236220474" right="0.55118110236220474" top="0.59055118110236227" bottom="0.39370078740157483" header="0.31496062992125984" footer="0.31496062992125984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5"/>
  <sheetViews>
    <sheetView view="pageBreakPreview" topLeftCell="A31" zoomScaleSheetLayoutView="100" workbookViewId="0">
      <selection activeCell="F46" sqref="F46"/>
    </sheetView>
  </sheetViews>
  <sheetFormatPr defaultRowHeight="15" outlineLevelRow="1"/>
  <cols>
    <col min="1" max="1" width="7.42578125" style="9" customWidth="1"/>
    <col min="2" max="2" width="9.140625" style="9"/>
    <col min="3" max="3" width="46.28515625" style="11" customWidth="1"/>
    <col min="4" max="7" width="12.5703125" style="19" customWidth="1"/>
    <col min="8" max="9" width="12.5703125" style="1" customWidth="1"/>
    <col min="10" max="16384" width="9.140625" style="1"/>
  </cols>
  <sheetData>
    <row r="1" spans="1:9" s="32" customFormat="1" ht="45.75" customHeight="1">
      <c r="A1" s="50" t="s">
        <v>113</v>
      </c>
      <c r="B1" s="50"/>
      <c r="C1" s="50"/>
      <c r="D1" s="50"/>
      <c r="E1" s="50"/>
      <c r="F1" s="50"/>
      <c r="G1" s="50"/>
      <c r="H1" s="50"/>
      <c r="I1" s="50"/>
    </row>
    <row r="2" spans="1:9" ht="30">
      <c r="A2" s="8" t="s">
        <v>0</v>
      </c>
      <c r="B2" s="8"/>
      <c r="C2" s="10"/>
      <c r="D2" s="16"/>
      <c r="E2" s="16"/>
      <c r="F2" s="16"/>
      <c r="G2" s="16"/>
      <c r="H2" s="2"/>
    </row>
    <row r="3" spans="1:9" s="31" customFormat="1" ht="51">
      <c r="A3" s="33" t="s">
        <v>1</v>
      </c>
      <c r="B3" s="33" t="s">
        <v>2</v>
      </c>
      <c r="C3" s="34" t="s">
        <v>3</v>
      </c>
      <c r="D3" s="33" t="s">
        <v>110</v>
      </c>
      <c r="E3" s="33" t="s">
        <v>112</v>
      </c>
      <c r="F3" s="33" t="s">
        <v>97</v>
      </c>
      <c r="G3" s="33" t="s">
        <v>84</v>
      </c>
      <c r="H3" s="33" t="s">
        <v>112</v>
      </c>
      <c r="I3" s="33" t="s">
        <v>109</v>
      </c>
    </row>
    <row r="4" spans="1:9" s="31" customFormat="1" ht="12.75">
      <c r="A4" s="33" t="s">
        <v>100</v>
      </c>
      <c r="B4" s="33" t="s">
        <v>101</v>
      </c>
      <c r="C4" s="33" t="s">
        <v>102</v>
      </c>
      <c r="D4" s="33" t="s">
        <v>103</v>
      </c>
      <c r="E4" s="33" t="s">
        <v>104</v>
      </c>
      <c r="F4" s="33" t="s">
        <v>106</v>
      </c>
      <c r="G4" s="33" t="s">
        <v>107</v>
      </c>
      <c r="H4" s="33" t="s">
        <v>104</v>
      </c>
      <c r="I4" s="33" t="s">
        <v>108</v>
      </c>
    </row>
    <row r="5" spans="1:9" s="30" customFormat="1">
      <c r="A5" s="46" t="s">
        <v>4</v>
      </c>
      <c r="B5" s="47"/>
      <c r="C5" s="48"/>
      <c r="D5" s="40">
        <v>958877.7</v>
      </c>
      <c r="E5" s="40">
        <v>943791.5</v>
      </c>
      <c r="F5" s="38">
        <f>E5/D5*100</f>
        <v>98.426681525704481</v>
      </c>
      <c r="G5" s="39">
        <f>D5-E5</f>
        <v>15086.199999999953</v>
      </c>
      <c r="H5" s="52">
        <v>953495.6</v>
      </c>
      <c r="I5" s="36">
        <f>E5/H5*100</f>
        <v>98.982260641790063</v>
      </c>
    </row>
    <row r="6" spans="1:9">
      <c r="A6" s="6" t="s">
        <v>5</v>
      </c>
      <c r="B6" s="6"/>
      <c r="C6" s="5" t="s">
        <v>85</v>
      </c>
      <c r="D6" s="41">
        <v>65382.400000000001</v>
      </c>
      <c r="E6" s="41">
        <v>64044</v>
      </c>
      <c r="F6" s="17">
        <f t="shared" ref="F6:F50" si="0">E6/D6*100</f>
        <v>97.952965935786992</v>
      </c>
      <c r="G6" s="18">
        <f t="shared" ref="G6:G50" si="1">D6-E6</f>
        <v>1338.4000000000015</v>
      </c>
      <c r="H6" s="3">
        <v>57802.5</v>
      </c>
      <c r="I6" s="13">
        <f>E6/H6*100</f>
        <v>110.79797586609577</v>
      </c>
    </row>
    <row r="7" spans="1:9" ht="60" outlineLevel="1">
      <c r="A7" s="6" t="s">
        <v>5</v>
      </c>
      <c r="B7" s="6" t="s">
        <v>6</v>
      </c>
      <c r="C7" s="5" t="s">
        <v>7</v>
      </c>
      <c r="D7" s="42">
        <v>1595</v>
      </c>
      <c r="E7" s="42">
        <v>1594.8</v>
      </c>
      <c r="F7" s="17">
        <f t="shared" si="0"/>
        <v>99.987460815047029</v>
      </c>
      <c r="G7" s="18">
        <f t="shared" si="1"/>
        <v>0.20000000000004547</v>
      </c>
      <c r="H7" s="3">
        <v>1531</v>
      </c>
      <c r="I7" s="13">
        <f t="shared" ref="I7" si="2">E7/H7*100</f>
        <v>104.16721097322012</v>
      </c>
    </row>
    <row r="8" spans="1:9" ht="60" outlineLevel="1">
      <c r="A8" s="6" t="s">
        <v>5</v>
      </c>
      <c r="B8" s="6" t="s">
        <v>8</v>
      </c>
      <c r="C8" s="5" t="s">
        <v>9</v>
      </c>
      <c r="D8" s="42">
        <v>44928.7</v>
      </c>
      <c r="E8" s="42">
        <v>44266.1</v>
      </c>
      <c r="F8" s="17">
        <f t="shared" si="0"/>
        <v>98.525218846750519</v>
      </c>
      <c r="G8" s="18">
        <f t="shared" si="1"/>
        <v>662.59999999999854</v>
      </c>
      <c r="H8" s="3">
        <v>36660</v>
      </c>
      <c r="I8" s="13">
        <f t="shared" ref="I8:I51" si="3">E8/H8*100</f>
        <v>120.74768139661755</v>
      </c>
    </row>
    <row r="9" spans="1:9" outlineLevel="1">
      <c r="A9" s="6" t="s">
        <v>5</v>
      </c>
      <c r="B9" s="6" t="s">
        <v>10</v>
      </c>
      <c r="C9" s="5" t="s">
        <v>11</v>
      </c>
      <c r="D9" s="42">
        <v>1.8</v>
      </c>
      <c r="E9" s="42">
        <v>0</v>
      </c>
      <c r="F9" s="17"/>
      <c r="G9" s="18">
        <f t="shared" si="1"/>
        <v>1.8</v>
      </c>
      <c r="H9" s="3">
        <v>0</v>
      </c>
      <c r="I9" s="13"/>
    </row>
    <row r="10" spans="1:9" ht="45" outlineLevel="1">
      <c r="A10" s="6" t="s">
        <v>5</v>
      </c>
      <c r="B10" s="6" t="s">
        <v>12</v>
      </c>
      <c r="C10" s="5" t="s">
        <v>13</v>
      </c>
      <c r="D10" s="42">
        <v>17889.599999999999</v>
      </c>
      <c r="E10" s="42">
        <v>17668.099999999999</v>
      </c>
      <c r="F10" s="17">
        <f t="shared" si="0"/>
        <v>98.761850460602801</v>
      </c>
      <c r="G10" s="18">
        <f t="shared" si="1"/>
        <v>221.5</v>
      </c>
      <c r="H10" s="3">
        <v>17088.900000000001</v>
      </c>
      <c r="I10" s="13">
        <f t="shared" si="3"/>
        <v>103.38933459731167</v>
      </c>
    </row>
    <row r="11" spans="1:9" ht="30" outlineLevel="1">
      <c r="A11" s="6" t="s">
        <v>5</v>
      </c>
      <c r="B11" s="6" t="s">
        <v>98</v>
      </c>
      <c r="C11" s="5" t="s">
        <v>99</v>
      </c>
      <c r="D11" s="42"/>
      <c r="E11" s="42"/>
      <c r="F11" s="17"/>
      <c r="G11" s="18"/>
      <c r="H11" s="3">
        <v>2029.5</v>
      </c>
      <c r="I11" s="13"/>
    </row>
    <row r="12" spans="1:9" outlineLevel="1">
      <c r="A12" s="6" t="s">
        <v>5</v>
      </c>
      <c r="B12" s="6" t="s">
        <v>14</v>
      </c>
      <c r="C12" s="5" t="s">
        <v>15</v>
      </c>
      <c r="D12" s="42">
        <v>452.4</v>
      </c>
      <c r="E12" s="42">
        <v>0</v>
      </c>
      <c r="F12" s="17">
        <f t="shared" si="0"/>
        <v>0</v>
      </c>
      <c r="G12" s="18">
        <f t="shared" si="1"/>
        <v>452.4</v>
      </c>
      <c r="H12" s="3">
        <v>0</v>
      </c>
      <c r="I12" s="13"/>
    </row>
    <row r="13" spans="1:9" outlineLevel="1">
      <c r="A13" s="6" t="s">
        <v>5</v>
      </c>
      <c r="B13" s="6" t="s">
        <v>16</v>
      </c>
      <c r="C13" s="5" t="s">
        <v>17</v>
      </c>
      <c r="D13" s="42">
        <v>515</v>
      </c>
      <c r="E13" s="42">
        <v>515</v>
      </c>
      <c r="F13" s="17">
        <f t="shared" si="0"/>
        <v>100</v>
      </c>
      <c r="G13" s="18">
        <f t="shared" si="1"/>
        <v>0</v>
      </c>
      <c r="H13" s="3">
        <v>493</v>
      </c>
      <c r="I13" s="13">
        <f t="shared" si="3"/>
        <v>104.46247464503043</v>
      </c>
    </row>
    <row r="14" spans="1:9" ht="30">
      <c r="A14" s="6" t="s">
        <v>21</v>
      </c>
      <c r="B14" s="6"/>
      <c r="C14" s="5" t="s">
        <v>86</v>
      </c>
      <c r="D14" s="41">
        <v>5265.8</v>
      </c>
      <c r="E14" s="41">
        <v>5265.5</v>
      </c>
      <c r="F14" s="17">
        <f t="shared" si="0"/>
        <v>99.994302859964293</v>
      </c>
      <c r="G14" s="18">
        <f t="shared" si="1"/>
        <v>0.3000000000001819</v>
      </c>
      <c r="H14" s="3">
        <v>5736.6</v>
      </c>
      <c r="I14" s="13">
        <f t="shared" si="3"/>
        <v>91.787818568490039</v>
      </c>
    </row>
    <row r="15" spans="1:9" outlineLevel="1">
      <c r="A15" s="6" t="s">
        <v>21</v>
      </c>
      <c r="B15" s="6" t="s">
        <v>22</v>
      </c>
      <c r="C15" s="5" t="s">
        <v>23</v>
      </c>
      <c r="D15" s="42">
        <v>809</v>
      </c>
      <c r="E15" s="42">
        <v>809</v>
      </c>
      <c r="F15" s="17">
        <f t="shared" si="0"/>
        <v>100</v>
      </c>
      <c r="G15" s="18">
        <f t="shared" si="1"/>
        <v>0</v>
      </c>
      <c r="H15" s="3">
        <v>816</v>
      </c>
      <c r="I15" s="13">
        <f t="shared" si="3"/>
        <v>99.142156862745097</v>
      </c>
    </row>
    <row r="16" spans="1:9" ht="45" outlineLevel="1">
      <c r="A16" s="6" t="s">
        <v>21</v>
      </c>
      <c r="B16" s="6" t="s">
        <v>24</v>
      </c>
      <c r="C16" s="5" t="s">
        <v>25</v>
      </c>
      <c r="D16" s="42">
        <v>4392.1000000000004</v>
      </c>
      <c r="E16" s="42">
        <v>4391.8</v>
      </c>
      <c r="F16" s="17">
        <f t="shared" si="0"/>
        <v>99.993169554427269</v>
      </c>
      <c r="G16" s="18">
        <f t="shared" si="1"/>
        <v>0.3000000000001819</v>
      </c>
      <c r="H16" s="3">
        <v>4823.5</v>
      </c>
      <c r="I16" s="13">
        <f t="shared" si="3"/>
        <v>91.05006737845963</v>
      </c>
    </row>
    <row r="17" spans="1:9" outlineLevel="1">
      <c r="A17" s="6" t="s">
        <v>21</v>
      </c>
      <c r="B17" s="6" t="s">
        <v>26</v>
      </c>
      <c r="C17" s="5"/>
      <c r="D17" s="42">
        <v>64.7</v>
      </c>
      <c r="E17" s="42">
        <v>64.7</v>
      </c>
      <c r="F17" s="17"/>
      <c r="G17" s="18"/>
      <c r="H17" s="3">
        <v>97.1</v>
      </c>
      <c r="I17" s="13"/>
    </row>
    <row r="18" spans="1:9">
      <c r="A18" s="6" t="s">
        <v>28</v>
      </c>
      <c r="B18" s="6"/>
      <c r="C18" s="5" t="s">
        <v>87</v>
      </c>
      <c r="D18" s="41">
        <v>121784.7</v>
      </c>
      <c r="E18" s="41">
        <v>120515.2</v>
      </c>
      <c r="F18" s="17">
        <f t="shared" si="0"/>
        <v>98.957586626234658</v>
      </c>
      <c r="G18" s="18">
        <f t="shared" si="1"/>
        <v>1269.5</v>
      </c>
      <c r="H18" s="3">
        <v>110161.3</v>
      </c>
      <c r="I18" s="13">
        <f t="shared" si="3"/>
        <v>109.39885422557649</v>
      </c>
    </row>
    <row r="19" spans="1:9" outlineLevel="1">
      <c r="A19" s="6" t="s">
        <v>28</v>
      </c>
      <c r="B19" s="6" t="s">
        <v>31</v>
      </c>
      <c r="C19" s="5"/>
      <c r="D19" s="42">
        <v>478.3</v>
      </c>
      <c r="E19" s="42">
        <v>472.5</v>
      </c>
      <c r="F19" s="17">
        <f t="shared" si="0"/>
        <v>98.787371942295636</v>
      </c>
      <c r="G19" s="18">
        <f t="shared" si="1"/>
        <v>5.8000000000000114</v>
      </c>
      <c r="H19" s="3">
        <v>625</v>
      </c>
      <c r="I19" s="13">
        <f t="shared" si="3"/>
        <v>75.599999999999994</v>
      </c>
    </row>
    <row r="20" spans="1:9" outlineLevel="1">
      <c r="A20" s="6" t="s">
        <v>28</v>
      </c>
      <c r="B20" s="6" t="s">
        <v>116</v>
      </c>
      <c r="C20" s="5"/>
      <c r="D20" s="42"/>
      <c r="E20" s="42"/>
      <c r="F20" s="17"/>
      <c r="G20" s="18"/>
      <c r="H20" s="3"/>
      <c r="I20" s="13"/>
    </row>
    <row r="21" spans="1:9" outlineLevel="1">
      <c r="A21" s="6" t="s">
        <v>28</v>
      </c>
      <c r="B21" s="6" t="s">
        <v>32</v>
      </c>
      <c r="C21" s="5" t="s">
        <v>33</v>
      </c>
      <c r="D21" s="42">
        <v>16168.7</v>
      </c>
      <c r="E21" s="42">
        <v>15589.4</v>
      </c>
      <c r="F21" s="17">
        <f t="shared" si="0"/>
        <v>96.417151657214234</v>
      </c>
      <c r="G21" s="18">
        <f t="shared" si="1"/>
        <v>579.30000000000109</v>
      </c>
      <c r="H21" s="3">
        <v>4891.8</v>
      </c>
      <c r="I21" s="13">
        <f t="shared" si="3"/>
        <v>318.68432887689602</v>
      </c>
    </row>
    <row r="22" spans="1:9" outlineLevel="1">
      <c r="A22" s="6" t="s">
        <v>28</v>
      </c>
      <c r="B22" s="6" t="s">
        <v>34</v>
      </c>
      <c r="C22" s="5" t="s">
        <v>35</v>
      </c>
      <c r="D22" s="42">
        <v>50819.7</v>
      </c>
      <c r="E22" s="42">
        <v>50791</v>
      </c>
      <c r="F22" s="17">
        <f t="shared" si="0"/>
        <v>99.943525837421319</v>
      </c>
      <c r="G22" s="18">
        <f t="shared" si="1"/>
        <v>28.69999999999709</v>
      </c>
      <c r="H22" s="3">
        <v>56737.8</v>
      </c>
      <c r="I22" s="13">
        <f t="shared" si="3"/>
        <v>89.518804042454931</v>
      </c>
    </row>
    <row r="23" spans="1:9" ht="30" outlineLevel="1">
      <c r="A23" s="6" t="s">
        <v>28</v>
      </c>
      <c r="B23" s="6" t="s">
        <v>36</v>
      </c>
      <c r="C23" s="5" t="s">
        <v>37</v>
      </c>
      <c r="D23" s="42">
        <v>54318</v>
      </c>
      <c r="E23" s="42">
        <v>53662.3</v>
      </c>
      <c r="F23" s="17">
        <f t="shared" si="0"/>
        <v>98.792849515814282</v>
      </c>
      <c r="G23" s="18">
        <f t="shared" si="1"/>
        <v>655.69999999999709</v>
      </c>
      <c r="H23" s="3">
        <v>47906.6</v>
      </c>
      <c r="I23" s="13">
        <f t="shared" si="3"/>
        <v>112.01441972504833</v>
      </c>
    </row>
    <row r="24" spans="1:9" ht="30">
      <c r="A24" s="6" t="s">
        <v>38</v>
      </c>
      <c r="B24" s="6"/>
      <c r="C24" s="5" t="s">
        <v>88</v>
      </c>
      <c r="D24" s="41">
        <v>28965.1</v>
      </c>
      <c r="E24" s="41">
        <v>27468.9</v>
      </c>
      <c r="F24" s="17">
        <f t="shared" si="0"/>
        <v>94.834473210864118</v>
      </c>
      <c r="G24" s="18">
        <f t="shared" si="1"/>
        <v>1496.1999999999971</v>
      </c>
      <c r="H24" s="3">
        <v>37941.199999999997</v>
      </c>
      <c r="I24" s="13">
        <f t="shared" si="3"/>
        <v>72.398606264430228</v>
      </c>
    </row>
    <row r="25" spans="1:9" outlineLevel="1">
      <c r="A25" s="6" t="s">
        <v>38</v>
      </c>
      <c r="B25" s="6" t="s">
        <v>39</v>
      </c>
      <c r="C25" s="5" t="s">
        <v>40</v>
      </c>
      <c r="D25" s="42">
        <v>76.8</v>
      </c>
      <c r="E25" s="42">
        <v>73.099999999999994</v>
      </c>
      <c r="F25" s="17">
        <f t="shared" si="0"/>
        <v>95.182291666666657</v>
      </c>
      <c r="G25" s="18">
        <f t="shared" si="1"/>
        <v>3.7000000000000028</v>
      </c>
      <c r="H25" s="3">
        <v>62</v>
      </c>
      <c r="I25" s="13">
        <f t="shared" si="3"/>
        <v>117.9032258064516</v>
      </c>
    </row>
    <row r="26" spans="1:9" outlineLevel="1">
      <c r="A26" s="6" t="s">
        <v>38</v>
      </c>
      <c r="B26" s="6" t="s">
        <v>41</v>
      </c>
      <c r="C26" s="5" t="s">
        <v>42</v>
      </c>
      <c r="D26" s="42">
        <v>28888.3</v>
      </c>
      <c r="E26" s="42">
        <v>27395.8</v>
      </c>
      <c r="F26" s="17">
        <f t="shared" si="0"/>
        <v>94.833548530027727</v>
      </c>
      <c r="G26" s="18">
        <f t="shared" si="1"/>
        <v>1492.5</v>
      </c>
      <c r="H26" s="3">
        <v>37879.199999999997</v>
      </c>
      <c r="I26" s="13">
        <f t="shared" si="3"/>
        <v>72.324125113518761</v>
      </c>
    </row>
    <row r="27" spans="1:9">
      <c r="A27" s="6" t="s">
        <v>43</v>
      </c>
      <c r="B27" s="6"/>
      <c r="C27" s="5" t="s">
        <v>89</v>
      </c>
      <c r="D27" s="41">
        <v>606</v>
      </c>
      <c r="E27" s="41">
        <v>0</v>
      </c>
      <c r="F27" s="17">
        <f t="shared" si="0"/>
        <v>0</v>
      </c>
      <c r="G27" s="18">
        <f t="shared" si="1"/>
        <v>606</v>
      </c>
      <c r="H27" s="3">
        <v>10000</v>
      </c>
      <c r="I27" s="13">
        <f t="shared" si="3"/>
        <v>0</v>
      </c>
    </row>
    <row r="28" spans="1:9" ht="30" outlineLevel="1">
      <c r="A28" s="6" t="s">
        <v>43</v>
      </c>
      <c r="B28" s="6" t="s">
        <v>44</v>
      </c>
      <c r="C28" s="5" t="s">
        <v>45</v>
      </c>
      <c r="D28" s="42">
        <v>606</v>
      </c>
      <c r="E28" s="42">
        <v>0</v>
      </c>
      <c r="F28" s="17">
        <f t="shared" si="0"/>
        <v>0</v>
      </c>
      <c r="G28" s="18">
        <f t="shared" si="1"/>
        <v>606</v>
      </c>
      <c r="H28" s="3">
        <v>10000</v>
      </c>
      <c r="I28" s="13">
        <f t="shared" si="3"/>
        <v>0</v>
      </c>
    </row>
    <row r="29" spans="1:9">
      <c r="A29" s="6" t="s">
        <v>46</v>
      </c>
      <c r="B29" s="6"/>
      <c r="C29" s="5" t="s">
        <v>90</v>
      </c>
      <c r="D29" s="41">
        <v>375036.8</v>
      </c>
      <c r="E29" s="41">
        <v>372433</v>
      </c>
      <c r="F29" s="17">
        <f t="shared" si="0"/>
        <v>99.305721465200207</v>
      </c>
      <c r="G29" s="18">
        <f t="shared" si="1"/>
        <v>2603.7999999999884</v>
      </c>
      <c r="H29" s="3">
        <v>402472.7</v>
      </c>
      <c r="I29" s="13">
        <f t="shared" si="3"/>
        <v>92.53621425751362</v>
      </c>
    </row>
    <row r="30" spans="1:9" outlineLevel="1">
      <c r="A30" s="6" t="s">
        <v>46</v>
      </c>
      <c r="B30" s="6" t="s">
        <v>47</v>
      </c>
      <c r="C30" s="5" t="s">
        <v>48</v>
      </c>
      <c r="D30" s="42">
        <v>68336.100000000006</v>
      </c>
      <c r="E30" s="42">
        <v>67540.600000000006</v>
      </c>
      <c r="F30" s="17">
        <f t="shared" si="0"/>
        <v>98.835900790358238</v>
      </c>
      <c r="G30" s="18">
        <f t="shared" si="1"/>
        <v>795.5</v>
      </c>
      <c r="H30" s="3">
        <v>63819.3</v>
      </c>
      <c r="I30" s="13">
        <f t="shared" si="3"/>
        <v>105.83099469909574</v>
      </c>
    </row>
    <row r="31" spans="1:9" outlineLevel="1">
      <c r="A31" s="6" t="s">
        <v>46</v>
      </c>
      <c r="B31" s="6" t="s">
        <v>49</v>
      </c>
      <c r="C31" s="5" t="s">
        <v>50</v>
      </c>
      <c r="D31" s="42">
        <v>241391.3</v>
      </c>
      <c r="E31" s="42">
        <v>241296.8</v>
      </c>
      <c r="F31" s="17">
        <f t="shared" si="0"/>
        <v>99.96085194453984</v>
      </c>
      <c r="G31" s="18">
        <f t="shared" si="1"/>
        <v>94.5</v>
      </c>
      <c r="H31" s="3">
        <v>278488.7</v>
      </c>
      <c r="I31" s="13">
        <f t="shared" si="3"/>
        <v>86.645095474250837</v>
      </c>
    </row>
    <row r="32" spans="1:9" outlineLevel="1">
      <c r="A32" s="6" t="s">
        <v>46</v>
      </c>
      <c r="B32" s="6" t="s">
        <v>51</v>
      </c>
      <c r="C32" s="5" t="s">
        <v>52</v>
      </c>
      <c r="D32" s="42">
        <v>37900.6</v>
      </c>
      <c r="E32" s="42">
        <v>36768.300000000003</v>
      </c>
      <c r="F32" s="17">
        <f t="shared" si="0"/>
        <v>97.012448351741142</v>
      </c>
      <c r="G32" s="18">
        <f t="shared" si="1"/>
        <v>1132.2999999999956</v>
      </c>
      <c r="H32" s="3">
        <v>38889.5</v>
      </c>
      <c r="I32" s="13">
        <f t="shared" si="3"/>
        <v>94.545571426734725</v>
      </c>
    </row>
    <row r="33" spans="1:9" outlineLevel="1">
      <c r="A33" s="6" t="s">
        <v>46</v>
      </c>
      <c r="B33" s="6" t="s">
        <v>53</v>
      </c>
      <c r="C33" s="5" t="s">
        <v>54</v>
      </c>
      <c r="D33" s="42">
        <v>232.7</v>
      </c>
      <c r="E33" s="42">
        <v>221.6</v>
      </c>
      <c r="F33" s="17">
        <f t="shared" si="0"/>
        <v>95.22990975504942</v>
      </c>
      <c r="G33" s="18">
        <f t="shared" si="1"/>
        <v>11.099999999999994</v>
      </c>
      <c r="H33" s="3">
        <v>771.6</v>
      </c>
      <c r="I33" s="13">
        <f t="shared" si="3"/>
        <v>28.719543805080349</v>
      </c>
    </row>
    <row r="34" spans="1:9" outlineLevel="1">
      <c r="A34" s="6" t="s">
        <v>46</v>
      </c>
      <c r="B34" s="6" t="s">
        <v>55</v>
      </c>
      <c r="C34" s="5" t="s">
        <v>56</v>
      </c>
      <c r="D34" s="42">
        <v>27176.1</v>
      </c>
      <c r="E34" s="42">
        <v>26605.599999999999</v>
      </c>
      <c r="F34" s="17">
        <f t="shared" si="0"/>
        <v>97.900728949334166</v>
      </c>
      <c r="G34" s="18">
        <f t="shared" si="1"/>
        <v>570.5</v>
      </c>
      <c r="H34" s="3">
        <v>20503.599999999999</v>
      </c>
      <c r="I34" s="13">
        <f t="shared" si="3"/>
        <v>129.76062740201721</v>
      </c>
    </row>
    <row r="35" spans="1:9">
      <c r="A35" s="6" t="s">
        <v>57</v>
      </c>
      <c r="B35" s="6"/>
      <c r="C35" s="5" t="s">
        <v>91</v>
      </c>
      <c r="D35" s="41">
        <v>102595.4</v>
      </c>
      <c r="E35" s="41">
        <v>100006.8</v>
      </c>
      <c r="F35" s="17">
        <f t="shared" si="0"/>
        <v>97.476884928564061</v>
      </c>
      <c r="G35" s="18">
        <f t="shared" si="1"/>
        <v>2588.5999999999913</v>
      </c>
      <c r="H35" s="3">
        <v>99946</v>
      </c>
      <c r="I35" s="13">
        <f t="shared" si="3"/>
        <v>100.06083284973886</v>
      </c>
    </row>
    <row r="36" spans="1:9" outlineLevel="1">
      <c r="A36" s="6" t="s">
        <v>57</v>
      </c>
      <c r="B36" s="6" t="s">
        <v>58</v>
      </c>
      <c r="C36" s="5" t="s">
        <v>59</v>
      </c>
      <c r="D36" s="42">
        <v>81048.2</v>
      </c>
      <c r="E36" s="42">
        <v>78888</v>
      </c>
      <c r="F36" s="17">
        <f t="shared" si="0"/>
        <v>97.334672454169251</v>
      </c>
      <c r="G36" s="18">
        <f t="shared" si="1"/>
        <v>2160.1999999999971</v>
      </c>
      <c r="H36" s="3">
        <v>73753</v>
      </c>
      <c r="I36" s="13">
        <f t="shared" si="3"/>
        <v>106.9624286469703</v>
      </c>
    </row>
    <row r="37" spans="1:9" ht="30" outlineLevel="1">
      <c r="A37" s="6" t="s">
        <v>57</v>
      </c>
      <c r="B37" s="6" t="s">
        <v>60</v>
      </c>
      <c r="C37" s="5" t="s">
        <v>61</v>
      </c>
      <c r="D37" s="42">
        <v>21547.200000000001</v>
      </c>
      <c r="E37" s="42">
        <v>21118.799999999999</v>
      </c>
      <c r="F37" s="17">
        <f t="shared" si="0"/>
        <v>98.011806638449542</v>
      </c>
      <c r="G37" s="18">
        <f t="shared" si="1"/>
        <v>428.40000000000146</v>
      </c>
      <c r="H37" s="3">
        <v>26193.1</v>
      </c>
      <c r="I37" s="13">
        <f t="shared" si="3"/>
        <v>80.627340788222853</v>
      </c>
    </row>
    <row r="38" spans="1:9">
      <c r="A38" s="6" t="s">
        <v>62</v>
      </c>
      <c r="B38" s="6"/>
      <c r="C38" s="5" t="s">
        <v>92</v>
      </c>
      <c r="D38" s="41">
        <v>181188.7</v>
      </c>
      <c r="E38" s="41">
        <v>176065.9</v>
      </c>
      <c r="F38" s="17">
        <f t="shared" si="0"/>
        <v>97.172671364163435</v>
      </c>
      <c r="G38" s="18">
        <f t="shared" si="1"/>
        <v>5122.8000000000175</v>
      </c>
      <c r="H38" s="3">
        <v>152864.70000000001</v>
      </c>
      <c r="I38" s="13">
        <f t="shared" si="3"/>
        <v>115.17760477075478</v>
      </c>
    </row>
    <row r="39" spans="1:9" outlineLevel="1">
      <c r="A39" s="6" t="s">
        <v>62</v>
      </c>
      <c r="B39" s="6" t="s">
        <v>63</v>
      </c>
      <c r="C39" s="5" t="s">
        <v>64</v>
      </c>
      <c r="D39" s="42">
        <v>5230.2</v>
      </c>
      <c r="E39" s="42">
        <v>5192.8</v>
      </c>
      <c r="F39" s="17">
        <f t="shared" si="0"/>
        <v>99.284922182708129</v>
      </c>
      <c r="G39" s="18">
        <f t="shared" si="1"/>
        <v>37.399999999999636</v>
      </c>
      <c r="H39" s="3">
        <v>4865.5</v>
      </c>
      <c r="I39" s="13">
        <f t="shared" si="3"/>
        <v>106.72695509197409</v>
      </c>
    </row>
    <row r="40" spans="1:9" outlineLevel="1">
      <c r="A40" s="6" t="s">
        <v>62</v>
      </c>
      <c r="B40" s="6" t="s">
        <v>65</v>
      </c>
      <c r="C40" s="5" t="s">
        <v>66</v>
      </c>
      <c r="D40" s="42">
        <v>91220.800000000003</v>
      </c>
      <c r="E40" s="42">
        <v>89506.3</v>
      </c>
      <c r="F40" s="17">
        <f t="shared" si="0"/>
        <v>98.120494448634517</v>
      </c>
      <c r="G40" s="18">
        <f t="shared" si="1"/>
        <v>1714.5</v>
      </c>
      <c r="H40" s="3">
        <v>79759.8</v>
      </c>
      <c r="I40" s="13">
        <f t="shared" si="3"/>
        <v>112.21981499452104</v>
      </c>
    </row>
    <row r="41" spans="1:9" outlineLevel="1">
      <c r="A41" s="6" t="s">
        <v>62</v>
      </c>
      <c r="B41" s="6" t="s">
        <v>67</v>
      </c>
      <c r="C41" s="5" t="s">
        <v>68</v>
      </c>
      <c r="D41" s="42">
        <v>64866.8</v>
      </c>
      <c r="E41" s="42">
        <v>62854.8</v>
      </c>
      <c r="F41" s="17">
        <f t="shared" si="0"/>
        <v>96.898259201933811</v>
      </c>
      <c r="G41" s="18">
        <f t="shared" si="1"/>
        <v>2012</v>
      </c>
      <c r="H41" s="3">
        <v>50518</v>
      </c>
      <c r="I41" s="13">
        <f t="shared" si="3"/>
        <v>124.42060255750427</v>
      </c>
    </row>
    <row r="42" spans="1:9" outlineLevel="1">
      <c r="A42" s="6" t="s">
        <v>62</v>
      </c>
      <c r="B42" s="6" t="s">
        <v>69</v>
      </c>
      <c r="C42" s="5" t="s">
        <v>70</v>
      </c>
      <c r="D42" s="42">
        <v>9511.5</v>
      </c>
      <c r="E42" s="42">
        <v>8872.6</v>
      </c>
      <c r="F42" s="17">
        <f t="shared" si="0"/>
        <v>93.282868107028335</v>
      </c>
      <c r="G42" s="18">
        <f t="shared" si="1"/>
        <v>638.89999999999964</v>
      </c>
      <c r="H42" s="3">
        <v>7586.5</v>
      </c>
      <c r="I42" s="13">
        <f t="shared" si="3"/>
        <v>116.95248138140117</v>
      </c>
    </row>
    <row r="43" spans="1:9" outlineLevel="1">
      <c r="A43" s="6" t="s">
        <v>62</v>
      </c>
      <c r="B43" s="6" t="s">
        <v>71</v>
      </c>
      <c r="C43" s="5" t="s">
        <v>72</v>
      </c>
      <c r="D43" s="42">
        <v>10359.5</v>
      </c>
      <c r="E43" s="42">
        <v>9639.4</v>
      </c>
      <c r="F43" s="17">
        <f t="shared" si="0"/>
        <v>93.048892321057963</v>
      </c>
      <c r="G43" s="18">
        <f t="shared" si="1"/>
        <v>720.10000000000036</v>
      </c>
      <c r="H43" s="3">
        <v>10134.9</v>
      </c>
      <c r="I43" s="13">
        <f t="shared" si="3"/>
        <v>95.110953240781853</v>
      </c>
    </row>
    <row r="44" spans="1:9">
      <c r="A44" s="6" t="s">
        <v>73</v>
      </c>
      <c r="B44" s="6"/>
      <c r="C44" s="5" t="s">
        <v>93</v>
      </c>
      <c r="D44" s="41">
        <v>9027.6</v>
      </c>
      <c r="E44" s="41">
        <v>8967.2000000000007</v>
      </c>
      <c r="F44" s="17">
        <f t="shared" si="0"/>
        <v>99.33094067083168</v>
      </c>
      <c r="G44" s="18">
        <f t="shared" si="1"/>
        <v>60.399999999999636</v>
      </c>
      <c r="H44" s="3">
        <v>8334.6</v>
      </c>
      <c r="I44" s="13">
        <f t="shared" si="3"/>
        <v>107.59004631296042</v>
      </c>
    </row>
    <row r="45" spans="1:9" outlineLevel="1">
      <c r="A45" s="6" t="s">
        <v>73</v>
      </c>
      <c r="B45" s="6" t="s">
        <v>74</v>
      </c>
      <c r="C45" s="5" t="s">
        <v>75</v>
      </c>
      <c r="D45" s="42">
        <v>8960.2000000000007</v>
      </c>
      <c r="E45" s="42">
        <v>8899.7000000000007</v>
      </c>
      <c r="F45" s="17">
        <f t="shared" si="0"/>
        <v>99.324791857324612</v>
      </c>
      <c r="G45" s="18">
        <f t="shared" si="1"/>
        <v>60.5</v>
      </c>
      <c r="H45" s="3"/>
      <c r="I45" s="13" t="e">
        <f t="shared" si="3"/>
        <v>#DIV/0!</v>
      </c>
    </row>
    <row r="46" spans="1:9" ht="30" outlineLevel="1">
      <c r="A46" s="6" t="s">
        <v>73</v>
      </c>
      <c r="B46" s="6" t="s">
        <v>76</v>
      </c>
      <c r="C46" s="5" t="s">
        <v>77</v>
      </c>
      <c r="D46" s="42">
        <v>67.400000000000006</v>
      </c>
      <c r="E46" s="42">
        <v>67.400000000000006</v>
      </c>
      <c r="F46" s="17">
        <f t="shared" si="0"/>
        <v>100</v>
      </c>
      <c r="G46" s="18">
        <f t="shared" si="1"/>
        <v>0</v>
      </c>
      <c r="H46" s="3">
        <v>8273</v>
      </c>
      <c r="I46" s="13">
        <f t="shared" si="3"/>
        <v>0.81469841653571873</v>
      </c>
    </row>
    <row r="47" spans="1:9">
      <c r="A47" s="6" t="s">
        <v>78</v>
      </c>
      <c r="B47" s="6"/>
      <c r="C47" s="5" t="s">
        <v>94</v>
      </c>
      <c r="D47" s="41">
        <v>250</v>
      </c>
      <c r="E47" s="41">
        <v>250</v>
      </c>
      <c r="F47" s="17">
        <f t="shared" si="0"/>
        <v>100</v>
      </c>
      <c r="G47" s="18">
        <f t="shared" si="1"/>
        <v>0</v>
      </c>
      <c r="H47" s="3">
        <v>61.6</v>
      </c>
      <c r="I47" s="13">
        <f t="shared" si="3"/>
        <v>405.84415584415581</v>
      </c>
    </row>
    <row r="48" spans="1:9" outlineLevel="1">
      <c r="A48" s="6" t="s">
        <v>78</v>
      </c>
      <c r="B48" s="6" t="s">
        <v>79</v>
      </c>
      <c r="C48" s="5" t="s">
        <v>80</v>
      </c>
      <c r="D48" s="42">
        <v>250</v>
      </c>
      <c r="E48" s="42">
        <v>250</v>
      </c>
      <c r="F48" s="17">
        <f t="shared" si="0"/>
        <v>100</v>
      </c>
      <c r="G48" s="18">
        <f t="shared" si="1"/>
        <v>0</v>
      </c>
      <c r="H48" s="3">
        <v>500</v>
      </c>
      <c r="I48" s="13">
        <f t="shared" si="3"/>
        <v>50</v>
      </c>
    </row>
    <row r="49" spans="1:9" ht="45">
      <c r="A49" s="6" t="s">
        <v>81</v>
      </c>
      <c r="B49" s="6"/>
      <c r="C49" s="5" t="s">
        <v>95</v>
      </c>
      <c r="D49" s="43">
        <v>68775.100000000006</v>
      </c>
      <c r="E49" s="43">
        <v>68775.100000000006</v>
      </c>
      <c r="F49" s="17">
        <f t="shared" si="0"/>
        <v>100</v>
      </c>
      <c r="G49" s="18">
        <f t="shared" si="1"/>
        <v>0</v>
      </c>
      <c r="H49" s="3">
        <v>500</v>
      </c>
      <c r="I49" s="13">
        <f t="shared" si="3"/>
        <v>13755.020000000002</v>
      </c>
    </row>
    <row r="50" spans="1:9" ht="45" outlineLevel="1">
      <c r="A50" s="6" t="s">
        <v>81</v>
      </c>
      <c r="B50" s="6" t="s">
        <v>82</v>
      </c>
      <c r="C50" s="5" t="s">
        <v>83</v>
      </c>
      <c r="D50" s="44">
        <v>68575.100000000006</v>
      </c>
      <c r="E50" s="44">
        <v>68575.100000000006</v>
      </c>
      <c r="F50" s="17">
        <f t="shared" si="0"/>
        <v>100</v>
      </c>
      <c r="G50" s="18">
        <f t="shared" si="1"/>
        <v>0</v>
      </c>
      <c r="H50" s="3">
        <v>67736.100000000006</v>
      </c>
      <c r="I50" s="13">
        <f t="shared" si="3"/>
        <v>101.23863050869477</v>
      </c>
    </row>
    <row r="51" spans="1:9" outlineLevel="1">
      <c r="A51" s="6" t="s">
        <v>81</v>
      </c>
      <c r="B51" s="6" t="s">
        <v>115</v>
      </c>
      <c r="C51" s="45"/>
      <c r="D51" s="44">
        <v>200</v>
      </c>
      <c r="E51" s="44">
        <v>200</v>
      </c>
      <c r="F51" s="17">
        <f t="shared" ref="F51" si="4">E51/D51*100</f>
        <v>100</v>
      </c>
      <c r="G51" s="18">
        <f t="shared" ref="G51" si="5">D51-E51</f>
        <v>0</v>
      </c>
      <c r="H51" s="3">
        <v>67736.100000000006</v>
      </c>
      <c r="I51" s="13">
        <f t="shared" si="3"/>
        <v>0.29526353008218653</v>
      </c>
    </row>
    <row r="52" spans="1:9" s="22" customFormat="1" outlineLevel="1">
      <c r="C52" s="1"/>
    </row>
    <row r="53" spans="1:9" s="22" customFormat="1" outlineLevel="1">
      <c r="C53" s="1"/>
    </row>
    <row r="54" spans="1:9" s="22" customFormat="1" outlineLevel="1">
      <c r="C54" s="1"/>
    </row>
    <row r="55" spans="1:9" outlineLevel="1">
      <c r="A55" s="23"/>
      <c r="B55" s="23"/>
      <c r="C55" s="23"/>
      <c r="D55" s="23"/>
      <c r="E55" s="23"/>
      <c r="F55" s="23"/>
      <c r="G55" s="23"/>
    </row>
  </sheetData>
  <mergeCells count="2">
    <mergeCell ref="A5:C5"/>
    <mergeCell ref="A1:I1"/>
  </mergeCells>
  <pageMargins left="0.70866141732283472" right="0.70866141732283472" top="0.35433070866141736" bottom="0.35433070866141736" header="0.11811023622047245" footer="0.11811023622047245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5"/>
  <sheetViews>
    <sheetView tabSelected="1" view="pageBreakPreview" zoomScaleSheetLayoutView="100" workbookViewId="0">
      <selection activeCell="J8" sqref="J8"/>
    </sheetView>
  </sheetViews>
  <sheetFormatPr defaultRowHeight="15" outlineLevelRow="1"/>
  <cols>
    <col min="1" max="1" width="8.7109375" style="9" customWidth="1"/>
    <col min="2" max="2" width="8.42578125" style="9" customWidth="1"/>
    <col min="3" max="3" width="30.7109375" style="7" customWidth="1"/>
    <col min="4" max="9" width="13.7109375" style="15" customWidth="1"/>
    <col min="10" max="16384" width="9.140625" style="1"/>
  </cols>
  <sheetData>
    <row r="1" spans="1:9" s="22" customFormat="1" outlineLevel="1">
      <c r="A1" s="26"/>
      <c r="B1" s="26"/>
      <c r="C1" s="25"/>
      <c r="D1" s="27"/>
      <c r="E1" s="27"/>
      <c r="F1" s="28"/>
      <c r="G1" s="29"/>
      <c r="H1" s="27"/>
      <c r="I1" s="28"/>
    </row>
    <row r="2" spans="1:9" s="22" customFormat="1" ht="50.25" customHeight="1">
      <c r="A2" s="51" t="s">
        <v>114</v>
      </c>
      <c r="B2" s="51"/>
      <c r="C2" s="51"/>
      <c r="D2" s="51"/>
      <c r="E2" s="51"/>
      <c r="F2" s="51"/>
      <c r="G2" s="51"/>
      <c r="H2" s="51"/>
      <c r="I2" s="51"/>
    </row>
    <row r="3" spans="1:9">
      <c r="A3" s="20" t="s">
        <v>0</v>
      </c>
      <c r="B3" s="8"/>
      <c r="C3" s="4"/>
      <c r="D3" s="12"/>
      <c r="E3" s="12"/>
      <c r="F3" s="12"/>
      <c r="G3" s="12"/>
      <c r="H3" s="12"/>
      <c r="I3" s="12"/>
    </row>
    <row r="4" spans="1:9" s="31" customFormat="1" ht="50.25" customHeight="1">
      <c r="A4" s="33" t="s">
        <v>1</v>
      </c>
      <c r="B4" s="33" t="s">
        <v>2</v>
      </c>
      <c r="C4" s="34" t="s">
        <v>3</v>
      </c>
      <c r="D4" s="33" t="s">
        <v>110</v>
      </c>
      <c r="E4" s="33" t="s">
        <v>112</v>
      </c>
      <c r="F4" s="33" t="s">
        <v>97</v>
      </c>
      <c r="G4" s="33" t="s">
        <v>84</v>
      </c>
      <c r="H4" s="33" t="s">
        <v>112</v>
      </c>
      <c r="I4" s="33" t="s">
        <v>109</v>
      </c>
    </row>
    <row r="5" spans="1:9" s="31" customFormat="1" ht="15.75" customHeight="1">
      <c r="A5" s="33" t="s">
        <v>100</v>
      </c>
      <c r="B5" s="33" t="s">
        <v>101</v>
      </c>
      <c r="C5" s="33" t="s">
        <v>102</v>
      </c>
      <c r="D5" s="33" t="s">
        <v>103</v>
      </c>
      <c r="E5" s="33" t="s">
        <v>104</v>
      </c>
      <c r="F5" s="33" t="s">
        <v>106</v>
      </c>
      <c r="G5" s="33" t="s">
        <v>107</v>
      </c>
      <c r="H5" s="35" t="s">
        <v>105</v>
      </c>
      <c r="I5" s="33" t="s">
        <v>108</v>
      </c>
    </row>
    <row r="6" spans="1:9" s="30" customFormat="1">
      <c r="A6" s="46" t="s">
        <v>4</v>
      </c>
      <c r="B6" s="47"/>
      <c r="C6" s="48"/>
      <c r="D6" s="54">
        <v>112837.8</v>
      </c>
      <c r="E6" s="54">
        <v>110268.3</v>
      </c>
      <c r="F6" s="36">
        <f t="shared" ref="F6:F22" si="0">E6/D6*100</f>
        <v>97.722837559753913</v>
      </c>
      <c r="G6" s="37">
        <f t="shared" ref="G6:G25" si="1">D6-E6</f>
        <v>2569.5</v>
      </c>
      <c r="H6" s="52">
        <v>104342.3</v>
      </c>
      <c r="I6" s="36">
        <f>E6/H6*100</f>
        <v>105.67938410404984</v>
      </c>
    </row>
    <row r="7" spans="1:9" ht="30">
      <c r="A7" s="6" t="s">
        <v>5</v>
      </c>
      <c r="B7" s="6"/>
      <c r="C7" s="5" t="s">
        <v>85</v>
      </c>
      <c r="D7" s="43">
        <v>20252.400000000001</v>
      </c>
      <c r="E7" s="43">
        <v>19702.7</v>
      </c>
      <c r="F7" s="13">
        <f t="shared" si="0"/>
        <v>97.285753787205465</v>
      </c>
      <c r="G7" s="14">
        <f t="shared" si="1"/>
        <v>549.70000000000073</v>
      </c>
      <c r="H7" s="3">
        <v>19493.2</v>
      </c>
      <c r="I7" s="13">
        <f>E7/H7*100</f>
        <v>101.07473375330885</v>
      </c>
    </row>
    <row r="8" spans="1:9" ht="120" outlineLevel="1">
      <c r="A8" s="6" t="s">
        <v>5</v>
      </c>
      <c r="B8" s="6" t="s">
        <v>8</v>
      </c>
      <c r="C8" s="21" t="s">
        <v>9</v>
      </c>
      <c r="D8" s="44">
        <v>20252.400000000001</v>
      </c>
      <c r="E8" s="44">
        <v>19702.7</v>
      </c>
      <c r="F8" s="13">
        <f t="shared" si="0"/>
        <v>97.285753787205465</v>
      </c>
      <c r="G8" s="14">
        <f t="shared" si="1"/>
        <v>549.70000000000073</v>
      </c>
      <c r="H8" s="3">
        <v>19493.2</v>
      </c>
      <c r="I8" s="13">
        <f t="shared" ref="I8:I25" si="2">E8/H8*100</f>
        <v>101.07473375330885</v>
      </c>
    </row>
    <row r="9" spans="1:9" ht="30">
      <c r="A9" s="6" t="s">
        <v>18</v>
      </c>
      <c r="B9" s="6"/>
      <c r="C9" s="5" t="s">
        <v>96</v>
      </c>
      <c r="D9" s="43">
        <v>1625.5</v>
      </c>
      <c r="E9" s="43">
        <v>1625.5</v>
      </c>
      <c r="F9" s="13">
        <f t="shared" si="0"/>
        <v>100</v>
      </c>
      <c r="G9" s="14">
        <f t="shared" si="1"/>
        <v>0</v>
      </c>
      <c r="H9" s="3">
        <v>1352.4</v>
      </c>
      <c r="I9" s="13">
        <f t="shared" si="2"/>
        <v>120.19372966577934</v>
      </c>
    </row>
    <row r="10" spans="1:9" ht="30" outlineLevel="1">
      <c r="A10" s="6" t="s">
        <v>18</v>
      </c>
      <c r="B10" s="6" t="s">
        <v>19</v>
      </c>
      <c r="C10" s="21" t="s">
        <v>20</v>
      </c>
      <c r="D10" s="44">
        <v>1625.5</v>
      </c>
      <c r="E10" s="44">
        <v>1625.5</v>
      </c>
      <c r="F10" s="13">
        <f t="shared" si="0"/>
        <v>100</v>
      </c>
      <c r="G10" s="14">
        <f t="shared" si="1"/>
        <v>0</v>
      </c>
      <c r="H10" s="3">
        <v>1352.4</v>
      </c>
      <c r="I10" s="13">
        <f t="shared" si="2"/>
        <v>120.19372966577934</v>
      </c>
    </row>
    <row r="11" spans="1:9" ht="60">
      <c r="A11" s="6" t="s">
        <v>21</v>
      </c>
      <c r="B11" s="6"/>
      <c r="C11" s="5" t="s">
        <v>86</v>
      </c>
      <c r="D11" s="43">
        <v>3754.1</v>
      </c>
      <c r="E11" s="43">
        <v>3440</v>
      </c>
      <c r="F11" s="13">
        <f t="shared" si="0"/>
        <v>91.633147758450761</v>
      </c>
      <c r="G11" s="14">
        <f t="shared" si="1"/>
        <v>314.09999999999991</v>
      </c>
      <c r="H11" s="3">
        <v>2159.3000000000002</v>
      </c>
      <c r="I11" s="13">
        <f t="shared" si="2"/>
        <v>159.31088778770896</v>
      </c>
    </row>
    <row r="12" spans="1:9" ht="75" outlineLevel="1">
      <c r="A12" s="6" t="s">
        <v>21</v>
      </c>
      <c r="B12" s="6" t="s">
        <v>24</v>
      </c>
      <c r="C12" s="21" t="s">
        <v>25</v>
      </c>
      <c r="D12" s="44">
        <v>2820.3</v>
      </c>
      <c r="E12" s="44">
        <v>2820</v>
      </c>
      <c r="F12" s="13">
        <f t="shared" si="0"/>
        <v>99.989362833741083</v>
      </c>
      <c r="G12" s="14">
        <f t="shared" si="1"/>
        <v>0.3000000000001819</v>
      </c>
      <c r="H12" s="3">
        <v>2100</v>
      </c>
      <c r="I12" s="13">
        <f t="shared" si="2"/>
        <v>134.28571428571428</v>
      </c>
    </row>
    <row r="13" spans="1:9" ht="60" outlineLevel="1">
      <c r="A13" s="6" t="s">
        <v>21</v>
      </c>
      <c r="B13" s="6" t="s">
        <v>26</v>
      </c>
      <c r="C13" s="21" t="s">
        <v>27</v>
      </c>
      <c r="D13" s="44">
        <v>933.9</v>
      </c>
      <c r="E13" s="44">
        <v>620</v>
      </c>
      <c r="F13" s="13">
        <f t="shared" si="0"/>
        <v>66.388264268122938</v>
      </c>
      <c r="G13" s="14">
        <f t="shared" si="1"/>
        <v>313.89999999999998</v>
      </c>
      <c r="H13" s="3">
        <v>59.3</v>
      </c>
      <c r="I13" s="13"/>
    </row>
    <row r="14" spans="1:9" ht="30">
      <c r="A14" s="6" t="s">
        <v>28</v>
      </c>
      <c r="B14" s="6"/>
      <c r="C14" s="5" t="s">
        <v>87</v>
      </c>
      <c r="D14" s="43">
        <v>6875.3</v>
      </c>
      <c r="E14" s="43">
        <v>5904.8</v>
      </c>
      <c r="F14" s="3">
        <v>192.6</v>
      </c>
      <c r="G14" s="14">
        <f t="shared" si="1"/>
        <v>970.5</v>
      </c>
      <c r="H14" s="3">
        <v>6871.5</v>
      </c>
      <c r="I14" s="13">
        <f t="shared" si="2"/>
        <v>85.931747071236259</v>
      </c>
    </row>
    <row r="15" spans="1:9" outlineLevel="1">
      <c r="A15" s="6" t="s">
        <v>28</v>
      </c>
      <c r="B15" s="6" t="s">
        <v>29</v>
      </c>
      <c r="C15" s="21" t="s">
        <v>30</v>
      </c>
      <c r="D15" s="44">
        <v>163.5</v>
      </c>
      <c r="E15" s="44">
        <v>147.19999999999999</v>
      </c>
      <c r="F15" s="3">
        <v>0</v>
      </c>
      <c r="G15" s="14">
        <f t="shared" si="1"/>
        <v>16.300000000000011</v>
      </c>
      <c r="H15" s="3">
        <v>179.9</v>
      </c>
      <c r="I15" s="13"/>
    </row>
    <row r="16" spans="1:9" ht="30" outlineLevel="1">
      <c r="A16" s="6" t="s">
        <v>28</v>
      </c>
      <c r="B16" s="6" t="s">
        <v>34</v>
      </c>
      <c r="C16" s="21" t="s">
        <v>35</v>
      </c>
      <c r="D16" s="44">
        <v>5203.1000000000004</v>
      </c>
      <c r="E16" s="44">
        <v>4615.1000000000004</v>
      </c>
      <c r="F16" s="3">
        <v>192.6</v>
      </c>
      <c r="G16" s="14">
        <f t="shared" si="1"/>
        <v>588</v>
      </c>
      <c r="H16" s="3">
        <v>4598.3</v>
      </c>
      <c r="I16" s="13">
        <f t="shared" si="2"/>
        <v>100.36535241284822</v>
      </c>
    </row>
    <row r="17" spans="1:9" ht="30" outlineLevel="1">
      <c r="A17" s="6" t="s">
        <v>28</v>
      </c>
      <c r="B17" s="6" t="s">
        <v>36</v>
      </c>
      <c r="C17" s="21" t="s">
        <v>37</v>
      </c>
      <c r="D17" s="44">
        <v>1508.7</v>
      </c>
      <c r="E17" s="44">
        <v>1142.5</v>
      </c>
      <c r="F17" s="13">
        <f t="shared" si="0"/>
        <v>75.727447471332937</v>
      </c>
      <c r="G17" s="14">
        <f t="shared" si="1"/>
        <v>366.20000000000005</v>
      </c>
      <c r="H17" s="3">
        <v>2093.3000000000002</v>
      </c>
      <c r="I17" s="13"/>
    </row>
    <row r="18" spans="1:9" ht="45">
      <c r="A18" s="6" t="s">
        <v>38</v>
      </c>
      <c r="B18" s="6"/>
      <c r="C18" s="5" t="s">
        <v>88</v>
      </c>
      <c r="D18" s="43">
        <v>35214.6</v>
      </c>
      <c r="E18" s="43">
        <v>34665.199999999997</v>
      </c>
      <c r="F18" s="13">
        <f t="shared" si="0"/>
        <v>98.439851652439614</v>
      </c>
      <c r="G18" s="14">
        <f t="shared" si="1"/>
        <v>549.40000000000146</v>
      </c>
      <c r="H18" s="3">
        <v>35220.300000000003</v>
      </c>
      <c r="I18" s="13">
        <f t="shared" si="2"/>
        <v>98.423920295965658</v>
      </c>
    </row>
    <row r="19" spans="1:9" outlineLevel="1">
      <c r="A19" s="6" t="s">
        <v>38</v>
      </c>
      <c r="B19" s="6" t="s">
        <v>41</v>
      </c>
      <c r="C19" s="21" t="s">
        <v>42</v>
      </c>
      <c r="D19" s="44">
        <v>35214.6</v>
      </c>
      <c r="E19" s="44">
        <v>34665.199999999997</v>
      </c>
      <c r="F19" s="13">
        <f t="shared" si="0"/>
        <v>98.439851652439614</v>
      </c>
      <c r="G19" s="14">
        <f t="shared" si="1"/>
        <v>549.40000000000146</v>
      </c>
      <c r="H19" s="3">
        <v>35220.300000000003</v>
      </c>
      <c r="I19" s="13">
        <f t="shared" si="2"/>
        <v>98.423920295965658</v>
      </c>
    </row>
    <row r="20" spans="1:9" ht="30">
      <c r="A20" s="6" t="s">
        <v>57</v>
      </c>
      <c r="B20" s="6"/>
      <c r="C20" s="5" t="s">
        <v>91</v>
      </c>
      <c r="D20" s="43">
        <v>45115.9</v>
      </c>
      <c r="E20" s="43">
        <v>44930.1</v>
      </c>
      <c r="F20" s="13">
        <f t="shared" si="0"/>
        <v>99.588171797525931</v>
      </c>
      <c r="G20" s="14">
        <f t="shared" si="1"/>
        <v>185.80000000000291</v>
      </c>
      <c r="H20" s="3">
        <v>39203.699999999997</v>
      </c>
      <c r="I20" s="13">
        <f t="shared" si="2"/>
        <v>114.60678456370191</v>
      </c>
    </row>
    <row r="21" spans="1:9" outlineLevel="1">
      <c r="A21" s="6" t="s">
        <v>57</v>
      </c>
      <c r="B21" s="6" t="s">
        <v>58</v>
      </c>
      <c r="C21" s="21" t="s">
        <v>59</v>
      </c>
      <c r="D21" s="44">
        <v>45115.9</v>
      </c>
      <c r="E21" s="44">
        <v>44930.1</v>
      </c>
      <c r="F21" s="13">
        <f t="shared" si="0"/>
        <v>99.588171797525931</v>
      </c>
      <c r="G21" s="14">
        <f t="shared" si="1"/>
        <v>185.80000000000291</v>
      </c>
      <c r="H21" s="3">
        <v>39203.699999999997</v>
      </c>
      <c r="I21" s="13">
        <f t="shared" si="2"/>
        <v>114.60678456370191</v>
      </c>
    </row>
    <row r="22" spans="1:9" ht="30" hidden="1">
      <c r="A22" s="6" t="s">
        <v>73</v>
      </c>
      <c r="B22" s="6"/>
      <c r="C22" s="5" t="s">
        <v>93</v>
      </c>
      <c r="D22" s="44"/>
      <c r="E22" s="44"/>
      <c r="F22" s="13" t="e">
        <f t="shared" si="0"/>
        <v>#DIV/0!</v>
      </c>
      <c r="G22" s="14">
        <f t="shared" si="1"/>
        <v>0</v>
      </c>
      <c r="H22" s="3"/>
      <c r="I22" s="13" t="e">
        <f t="shared" si="2"/>
        <v>#DIV/0!</v>
      </c>
    </row>
    <row r="23" spans="1:9" hidden="1" outlineLevel="1">
      <c r="A23" s="6" t="s">
        <v>73</v>
      </c>
      <c r="B23" s="6" t="s">
        <v>74</v>
      </c>
      <c r="C23" s="21" t="s">
        <v>75</v>
      </c>
      <c r="D23" s="44"/>
      <c r="E23" s="44"/>
      <c r="F23" s="13" t="e">
        <f>E23/D23*100</f>
        <v>#DIV/0!</v>
      </c>
      <c r="G23" s="14">
        <f t="shared" si="1"/>
        <v>0</v>
      </c>
      <c r="H23" s="3"/>
      <c r="I23" s="13" t="e">
        <f t="shared" si="2"/>
        <v>#DIV/0!</v>
      </c>
    </row>
    <row r="24" spans="1:9" ht="30" collapsed="1">
      <c r="A24" s="6" t="s">
        <v>73</v>
      </c>
      <c r="B24" s="6"/>
      <c r="C24" s="5" t="s">
        <v>93</v>
      </c>
      <c r="D24" s="53"/>
      <c r="E24" s="53"/>
      <c r="F24" s="3">
        <v>41.9</v>
      </c>
      <c r="G24" s="14">
        <f t="shared" si="1"/>
        <v>0</v>
      </c>
      <c r="H24" s="53"/>
      <c r="I24" s="13" t="e">
        <f t="shared" si="2"/>
        <v>#DIV/0!</v>
      </c>
    </row>
    <row r="25" spans="1:9">
      <c r="A25" s="6" t="s">
        <v>73</v>
      </c>
      <c r="B25" s="6" t="s">
        <v>74</v>
      </c>
      <c r="C25" s="21" t="s">
        <v>75</v>
      </c>
      <c r="D25" s="53"/>
      <c r="E25" s="53"/>
      <c r="F25" s="3">
        <v>41.9</v>
      </c>
      <c r="G25" s="14">
        <f t="shared" si="1"/>
        <v>0</v>
      </c>
      <c r="H25" s="53"/>
      <c r="I25" s="13" t="e">
        <f t="shared" si="2"/>
        <v>#DIV/0!</v>
      </c>
    </row>
  </sheetData>
  <mergeCells count="2">
    <mergeCell ref="A6:C6"/>
    <mergeCell ref="A2:I2"/>
  </mergeCells>
  <pageMargins left="0.7" right="0.7" top="0.75" bottom="0.75" header="0.3" footer="0.3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консолидированный 2024</vt:lpstr>
      <vt:lpstr>муниципальный 2024</vt:lpstr>
      <vt:lpstr>поселения 2024</vt:lpstr>
      <vt:lpstr>'консолидированный 2024'!Область_печати</vt:lpstr>
      <vt:lpstr>'муниципальный 2024'!Область_печати</vt:lpstr>
      <vt:lpstr>'поселения 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rep:2.55.0.75</dc:description>
  <cp:lastModifiedBy>Admin</cp:lastModifiedBy>
  <cp:lastPrinted>2023-05-26T05:40:42Z</cp:lastPrinted>
  <dcterms:created xsi:type="dcterms:W3CDTF">2023-05-25T07:26:36Z</dcterms:created>
  <dcterms:modified xsi:type="dcterms:W3CDTF">2025-01-16T05:52:33Z</dcterms:modified>
</cp:coreProperties>
</file>