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270" windowWidth="14940" windowHeight="9150" firstSheet="2" activeTab="2"/>
  </bookViews>
  <sheets>
    <sheet name="ДЧБ_Консолидир.24" sheetId="3" state="hidden" r:id="rId1"/>
    <sheet name="ДЧБ_Район24" sheetId="4" state="hidden" r:id="rId2"/>
    <sheet name="ДЧБ_Консолидир.25" sheetId="2" r:id="rId3"/>
    <sheet name="ДЧБ_Район25" sheetId="1" r:id="rId4"/>
  </sheets>
  <definedNames>
    <definedName name="APPT" localSheetId="0">ДЧБ_Консолидир.24!$A$19</definedName>
    <definedName name="APPT" localSheetId="2">ДЧБ_Консолидир.25!$A$12</definedName>
    <definedName name="APPT" localSheetId="1">ДЧБ_Район24!$A$19</definedName>
    <definedName name="APPT" localSheetId="3">ДЧБ_Район25!$A$12</definedName>
    <definedName name="FIO" localSheetId="0">ДЧБ_Консолидир.24!$F$19</definedName>
    <definedName name="FIO" localSheetId="2">ДЧБ_Консолидир.25!$F$12</definedName>
    <definedName name="FIO" localSheetId="1">ДЧБ_Район24!$F$19</definedName>
    <definedName name="FIO" localSheetId="3">ДЧБ_Район25!$F$12</definedName>
    <definedName name="LAST_CELL" localSheetId="0">ДЧБ_Консолидир.24!$J$219</definedName>
    <definedName name="LAST_CELL" localSheetId="2">ДЧБ_Консолидир.25!#REF!</definedName>
    <definedName name="LAST_CELL" localSheetId="1">ДЧБ_Район24!$J$189</definedName>
    <definedName name="LAST_CELL" localSheetId="3">ДЧБ_Район25!#REF!</definedName>
    <definedName name="SIGN" localSheetId="0">ДЧБ_Консолидир.24!$A$19:$H$20</definedName>
    <definedName name="SIGN" localSheetId="2">ДЧБ_Консолидир.25!$A$12:$H$13</definedName>
    <definedName name="SIGN" localSheetId="1">ДЧБ_Район24!$A$19:$H$20</definedName>
    <definedName name="SIGN" localSheetId="3">ДЧБ_Район25!$A$12:$H$13</definedName>
  </definedNames>
  <calcPr calcId="124519"/>
</workbook>
</file>

<file path=xl/calcChain.xml><?xml version="1.0" encoding="utf-8"?>
<calcChain xmlns="http://schemas.openxmlformats.org/spreadsheetml/2006/main">
  <c r="E5" i="1"/>
  <c r="F5"/>
  <c r="G5"/>
  <c r="H5" s="1"/>
  <c r="E6"/>
  <c r="F6"/>
  <c r="G6"/>
  <c r="H6" s="1"/>
  <c r="E7"/>
  <c r="F7"/>
  <c r="G7"/>
  <c r="H7" s="1"/>
  <c r="E8"/>
  <c r="F8"/>
  <c r="G8"/>
  <c r="H8" s="1"/>
  <c r="E9"/>
  <c r="F9"/>
  <c r="G9"/>
  <c r="H9" s="1"/>
  <c r="E10"/>
  <c r="F10"/>
  <c r="G10"/>
  <c r="H10" s="1"/>
  <c r="E11"/>
  <c r="F11"/>
  <c r="G11"/>
  <c r="H11" s="1"/>
  <c r="E12"/>
  <c r="F12"/>
  <c r="G12"/>
  <c r="H12" s="1"/>
  <c r="E13"/>
  <c r="F13"/>
  <c r="G13"/>
  <c r="H13" s="1"/>
  <c r="E14"/>
  <c r="F14"/>
  <c r="G14"/>
  <c r="H14" s="1"/>
  <c r="E15"/>
  <c r="F15"/>
  <c r="G15"/>
  <c r="H15" s="1"/>
  <c r="E16"/>
  <c r="F16"/>
  <c r="G16"/>
  <c r="H16" s="1"/>
  <c r="E17"/>
  <c r="F17"/>
  <c r="G17"/>
  <c r="H17" s="1"/>
  <c r="E18"/>
  <c r="F18"/>
  <c r="G18"/>
  <c r="H18" s="1"/>
  <c r="E19"/>
  <c r="F19"/>
  <c r="G19"/>
  <c r="H19" s="1"/>
  <c r="E20"/>
  <c r="F20"/>
  <c r="G20"/>
  <c r="H20" s="1"/>
  <c r="E21"/>
  <c r="F21"/>
  <c r="G21"/>
  <c r="H21" s="1"/>
  <c r="E22"/>
  <c r="F22"/>
  <c r="G22"/>
  <c r="H22" s="1"/>
  <c r="E23"/>
  <c r="F23"/>
  <c r="G23"/>
  <c r="H23" s="1"/>
  <c r="E24"/>
  <c r="F24"/>
  <c r="G24"/>
  <c r="H24" s="1"/>
  <c r="E25"/>
  <c r="F25"/>
  <c r="G25"/>
  <c r="H25" s="1"/>
  <c r="E26"/>
  <c r="F26"/>
  <c r="G26"/>
  <c r="H26" s="1"/>
  <c r="E27"/>
  <c r="F27"/>
  <c r="G27"/>
  <c r="H27" s="1"/>
  <c r="E28"/>
  <c r="F28"/>
  <c r="G28"/>
  <c r="H28" s="1"/>
  <c r="E29"/>
  <c r="F29"/>
  <c r="G29"/>
  <c r="H29" s="1"/>
  <c r="E30"/>
  <c r="F30"/>
  <c r="G30"/>
  <c r="H30" s="1"/>
  <c r="E31"/>
  <c r="F31"/>
  <c r="G31"/>
  <c r="H31" s="1"/>
  <c r="E32"/>
  <c r="F32"/>
  <c r="G32"/>
  <c r="H32" s="1"/>
  <c r="E33"/>
  <c r="F33"/>
  <c r="G33"/>
  <c r="H33" s="1"/>
  <c r="E34"/>
  <c r="F34"/>
  <c r="G34"/>
  <c r="H34" s="1"/>
  <c r="E35"/>
  <c r="F35"/>
  <c r="G35"/>
  <c r="H35" s="1"/>
  <c r="E36"/>
  <c r="F36"/>
  <c r="G36"/>
  <c r="H36" s="1"/>
  <c r="E37"/>
  <c r="F37"/>
  <c r="G37"/>
  <c r="H37" s="1"/>
  <c r="E38"/>
  <c r="F38"/>
  <c r="G38"/>
  <c r="H38" s="1"/>
  <c r="E39"/>
  <c r="F39"/>
  <c r="G39"/>
  <c r="H39" s="1"/>
  <c r="E40"/>
  <c r="F40"/>
  <c r="G40"/>
  <c r="H40" s="1"/>
  <c r="E41"/>
  <c r="F41"/>
  <c r="G41"/>
  <c r="H41" s="1"/>
  <c r="E42"/>
  <c r="F42"/>
  <c r="G42"/>
  <c r="H42" s="1"/>
  <c r="E43"/>
  <c r="F43"/>
  <c r="G43"/>
  <c r="H43" s="1"/>
  <c r="E44"/>
  <c r="F44"/>
  <c r="G44"/>
  <c r="H44" s="1"/>
  <c r="E45"/>
  <c r="F45"/>
  <c r="G45"/>
  <c r="H45" s="1"/>
  <c r="E46"/>
  <c r="F46"/>
  <c r="G46"/>
  <c r="H46" s="1"/>
  <c r="E47"/>
  <c r="F47"/>
  <c r="G47"/>
  <c r="H47" s="1"/>
  <c r="E48"/>
  <c r="F48"/>
  <c r="G48"/>
  <c r="H48" s="1"/>
  <c r="E49"/>
  <c r="F49"/>
  <c r="G49"/>
  <c r="H49" s="1"/>
  <c r="E50"/>
  <c r="F50"/>
  <c r="G50"/>
  <c r="H50" s="1"/>
  <c r="E51"/>
  <c r="F51"/>
  <c r="G51"/>
  <c r="H51" s="1"/>
  <c r="E52"/>
  <c r="F52"/>
  <c r="G52"/>
  <c r="H52" s="1"/>
  <c r="E53"/>
  <c r="F53"/>
  <c r="G53"/>
  <c r="H53" s="1"/>
  <c r="E54"/>
  <c r="F54"/>
  <c r="G54"/>
  <c r="H54" s="1"/>
  <c r="E55"/>
  <c r="F55"/>
  <c r="G55"/>
  <c r="H55" s="1"/>
  <c r="E56"/>
  <c r="F56"/>
  <c r="G56"/>
  <c r="H56" s="1"/>
  <c r="E57"/>
  <c r="F57"/>
  <c r="G57"/>
  <c r="H57" s="1"/>
  <c r="E58"/>
  <c r="F58"/>
  <c r="G58"/>
  <c r="H58" s="1"/>
  <c r="E59"/>
  <c r="F59"/>
  <c r="G59"/>
  <c r="H59" s="1"/>
  <c r="E60"/>
  <c r="F60"/>
  <c r="G60"/>
  <c r="H60" s="1"/>
  <c r="E61"/>
  <c r="F61"/>
  <c r="G61"/>
  <c r="H61" s="1"/>
  <c r="E62"/>
  <c r="F62"/>
  <c r="G62"/>
  <c r="H62" s="1"/>
  <c r="E63"/>
  <c r="F63"/>
  <c r="G63"/>
  <c r="H63" s="1"/>
  <c r="E64"/>
  <c r="F64"/>
  <c r="G64"/>
  <c r="H64" s="1"/>
  <c r="E65"/>
  <c r="F65"/>
  <c r="G65"/>
  <c r="H65" s="1"/>
  <c r="E66"/>
  <c r="F66"/>
  <c r="G66"/>
  <c r="H66" s="1"/>
  <c r="E67"/>
  <c r="F67"/>
  <c r="G67"/>
  <c r="H67" s="1"/>
  <c r="E68"/>
  <c r="F68"/>
  <c r="G68"/>
  <c r="H68" s="1"/>
  <c r="E69"/>
  <c r="F69"/>
  <c r="G69"/>
  <c r="H69" s="1"/>
  <c r="E70"/>
  <c r="F70"/>
  <c r="G70"/>
  <c r="H70" s="1"/>
  <c r="E71"/>
  <c r="F71"/>
  <c r="G71"/>
  <c r="H71" s="1"/>
  <c r="E72"/>
  <c r="F72"/>
  <c r="G72"/>
  <c r="H72" s="1"/>
  <c r="E73"/>
  <c r="F73"/>
  <c r="G73"/>
  <c r="H73" s="1"/>
  <c r="E74"/>
  <c r="F74"/>
  <c r="G74"/>
  <c r="H74" s="1"/>
  <c r="E75"/>
  <c r="F75"/>
  <c r="G75"/>
  <c r="H75" s="1"/>
  <c r="E76"/>
  <c r="F76"/>
  <c r="G76"/>
  <c r="H76" s="1"/>
  <c r="E77"/>
  <c r="F77"/>
  <c r="G77"/>
  <c r="H77" s="1"/>
  <c r="E78"/>
  <c r="F78"/>
  <c r="G78"/>
  <c r="H78" s="1"/>
  <c r="E79"/>
  <c r="F79"/>
  <c r="G79"/>
  <c r="H79" s="1"/>
  <c r="E80"/>
  <c r="F80"/>
  <c r="G80"/>
  <c r="H80" s="1"/>
  <c r="E81"/>
  <c r="F81"/>
  <c r="G81"/>
  <c r="H81" s="1"/>
  <c r="E82"/>
  <c r="F82"/>
  <c r="G82"/>
  <c r="H82" s="1"/>
  <c r="E83"/>
  <c r="F83"/>
  <c r="G83"/>
  <c r="H83" s="1"/>
  <c r="E84"/>
  <c r="F84"/>
  <c r="G84"/>
  <c r="H84" s="1"/>
  <c r="E85"/>
  <c r="F85"/>
  <c r="G85"/>
  <c r="H85" s="1"/>
  <c r="E86"/>
  <c r="F86"/>
  <c r="G86"/>
  <c r="H86" s="1"/>
  <c r="E87"/>
  <c r="F87"/>
  <c r="G87"/>
  <c r="H87" s="1"/>
  <c r="E88"/>
  <c r="F88"/>
  <c r="G88"/>
  <c r="H88" s="1"/>
  <c r="E89"/>
  <c r="F89"/>
  <c r="G89"/>
  <c r="H89" s="1"/>
  <c r="E90"/>
  <c r="F90"/>
  <c r="G90"/>
  <c r="H90" s="1"/>
  <c r="E91"/>
  <c r="F91"/>
  <c r="G91"/>
  <c r="H91" s="1"/>
  <c r="E92"/>
  <c r="F92"/>
  <c r="G92"/>
  <c r="H92" s="1"/>
  <c r="E93"/>
  <c r="F93"/>
  <c r="G93"/>
  <c r="H93" s="1"/>
  <c r="E94"/>
  <c r="F94"/>
  <c r="G94"/>
  <c r="H94" s="1"/>
  <c r="E95"/>
  <c r="F95"/>
  <c r="G95"/>
  <c r="H95" s="1"/>
  <c r="E96"/>
  <c r="F96"/>
  <c r="G96"/>
  <c r="H96" s="1"/>
  <c r="E97"/>
  <c r="F97"/>
  <c r="G97"/>
  <c r="H97" s="1"/>
  <c r="E98"/>
  <c r="F98"/>
  <c r="G98"/>
  <c r="H98" s="1"/>
  <c r="E99"/>
  <c r="F99"/>
  <c r="G99"/>
  <c r="H99" s="1"/>
  <c r="E100"/>
  <c r="F100"/>
  <c r="G100"/>
  <c r="H100" s="1"/>
  <c r="E101"/>
  <c r="F101"/>
  <c r="G101"/>
  <c r="H101" s="1"/>
  <c r="E102"/>
  <c r="F102"/>
  <c r="G102"/>
  <c r="H102" s="1"/>
  <c r="E103"/>
  <c r="F103"/>
  <c r="G103"/>
  <c r="H103" s="1"/>
  <c r="E104"/>
  <c r="F104"/>
  <c r="G104"/>
  <c r="H104" s="1"/>
  <c r="E105"/>
  <c r="F105"/>
  <c r="G105"/>
  <c r="H105" s="1"/>
  <c r="E106"/>
  <c r="F106"/>
  <c r="G106"/>
  <c r="H106" s="1"/>
  <c r="E107"/>
  <c r="F107"/>
  <c r="G107"/>
  <c r="H107" s="1"/>
  <c r="E108"/>
  <c r="F108"/>
  <c r="G108"/>
  <c r="H108" s="1"/>
  <c r="E109"/>
  <c r="F109"/>
  <c r="G109"/>
  <c r="H109" s="1"/>
  <c r="E110"/>
  <c r="F110"/>
  <c r="G110"/>
  <c r="H110" s="1"/>
  <c r="E111"/>
  <c r="F111"/>
  <c r="G111"/>
  <c r="H111" s="1"/>
  <c r="E112"/>
  <c r="F112"/>
  <c r="G112"/>
  <c r="H112" s="1"/>
  <c r="E113"/>
  <c r="F113"/>
  <c r="G113"/>
  <c r="H113" s="1"/>
  <c r="E114"/>
  <c r="F114"/>
  <c r="G114"/>
  <c r="H114" s="1"/>
  <c r="E115"/>
  <c r="F115"/>
  <c r="G115"/>
  <c r="H115" s="1"/>
  <c r="E116"/>
  <c r="F116"/>
  <c r="G116"/>
  <c r="H116" s="1"/>
  <c r="E117"/>
  <c r="F117"/>
  <c r="G117"/>
  <c r="H117" s="1"/>
  <c r="E118"/>
  <c r="F118"/>
  <c r="G118"/>
  <c r="H118" s="1"/>
  <c r="E119"/>
  <c r="F119"/>
  <c r="G119"/>
  <c r="H119" s="1"/>
  <c r="E120"/>
  <c r="F120"/>
  <c r="G120"/>
  <c r="H120" s="1"/>
  <c r="E121"/>
  <c r="F121"/>
  <c r="G121"/>
  <c r="H121" s="1"/>
  <c r="E122"/>
  <c r="F122"/>
  <c r="G122"/>
  <c r="H122" s="1"/>
  <c r="E123"/>
  <c r="F123"/>
  <c r="G123"/>
  <c r="H123" s="1"/>
  <c r="E124"/>
  <c r="F124"/>
  <c r="G124"/>
  <c r="H124" s="1"/>
  <c r="E125"/>
  <c r="F125"/>
  <c r="G125"/>
  <c r="H125" s="1"/>
  <c r="E126"/>
  <c r="F126"/>
  <c r="G126"/>
  <c r="H126" s="1"/>
  <c r="E127"/>
  <c r="F127"/>
  <c r="G127"/>
  <c r="H127" s="1"/>
  <c r="E128"/>
  <c r="F128"/>
  <c r="G128"/>
  <c r="H128" s="1"/>
  <c r="E129"/>
  <c r="F129"/>
  <c r="G129"/>
  <c r="H129" s="1"/>
  <c r="E130"/>
  <c r="F130"/>
  <c r="G130"/>
  <c r="H130" s="1"/>
  <c r="E131"/>
  <c r="F131"/>
  <c r="G131"/>
  <c r="H131" s="1"/>
  <c r="E132"/>
  <c r="F132"/>
  <c r="G132"/>
  <c r="H132" s="1"/>
  <c r="E133"/>
  <c r="F133"/>
  <c r="G133"/>
  <c r="H133" s="1"/>
  <c r="E134"/>
  <c r="F134"/>
  <c r="G134"/>
  <c r="H134" s="1"/>
  <c r="E135"/>
  <c r="F135"/>
  <c r="G135"/>
  <c r="H135" s="1"/>
  <c r="E136"/>
  <c r="F136"/>
  <c r="G136"/>
  <c r="H136" s="1"/>
  <c r="E137"/>
  <c r="F137"/>
  <c r="G137"/>
  <c r="H137" s="1"/>
  <c r="E138"/>
  <c r="F138"/>
  <c r="G138"/>
  <c r="H138" s="1"/>
  <c r="E139"/>
  <c r="F139"/>
  <c r="G139"/>
  <c r="H139" s="1"/>
  <c r="E140"/>
  <c r="F140"/>
  <c r="G140"/>
  <c r="H140" s="1"/>
  <c r="E141"/>
  <c r="F141"/>
  <c r="G141"/>
  <c r="H141" s="1"/>
  <c r="E142"/>
  <c r="F142"/>
  <c r="G142"/>
  <c r="H142" s="1"/>
  <c r="E143"/>
  <c r="F143"/>
  <c r="G143"/>
  <c r="H143" s="1"/>
  <c r="E144"/>
  <c r="F144"/>
  <c r="G144"/>
  <c r="H144" s="1"/>
  <c r="E145"/>
  <c r="F145"/>
  <c r="G145"/>
  <c r="H145" s="1"/>
  <c r="E146"/>
  <c r="F146"/>
  <c r="G146"/>
  <c r="H146" s="1"/>
  <c r="E147"/>
  <c r="F147"/>
  <c r="G147"/>
  <c r="H147" s="1"/>
  <c r="E148"/>
  <c r="F148"/>
  <c r="G148"/>
  <c r="H148" s="1"/>
  <c r="E149"/>
  <c r="F149"/>
  <c r="G149"/>
  <c r="H149" s="1"/>
  <c r="E150"/>
  <c r="F150"/>
  <c r="G150"/>
  <c r="H150" s="1"/>
  <c r="E151"/>
  <c r="F151"/>
  <c r="G151"/>
  <c r="H151" s="1"/>
  <c r="E152"/>
  <c r="F152"/>
  <c r="G152"/>
  <c r="H152" s="1"/>
  <c r="E153"/>
  <c r="F153"/>
  <c r="G153"/>
  <c r="H153" s="1"/>
  <c r="E154"/>
  <c r="F154"/>
  <c r="G154"/>
  <c r="H154" s="1"/>
  <c r="E155"/>
  <c r="F155"/>
  <c r="G155"/>
  <c r="H155" s="1"/>
  <c r="E156"/>
  <c r="F156"/>
  <c r="G156"/>
  <c r="H156" s="1"/>
  <c r="E157"/>
  <c r="F157"/>
  <c r="G157"/>
  <c r="H157" s="1"/>
  <c r="E158"/>
  <c r="F158"/>
  <c r="G158"/>
  <c r="H158" s="1"/>
  <c r="E159"/>
  <c r="F159"/>
  <c r="G159"/>
  <c r="H159" s="1"/>
  <c r="E160"/>
  <c r="F160"/>
  <c r="G160"/>
  <c r="H160" s="1"/>
  <c r="E161"/>
  <c r="F161"/>
  <c r="G161"/>
  <c r="H161" s="1"/>
  <c r="E162"/>
  <c r="F162"/>
  <c r="G162"/>
  <c r="H162" s="1"/>
  <c r="E163"/>
  <c r="F163"/>
  <c r="G163"/>
  <c r="H163" s="1"/>
  <c r="E164"/>
  <c r="F164"/>
  <c r="G164"/>
  <c r="H164" s="1"/>
  <c r="E165"/>
  <c r="F165"/>
  <c r="G165"/>
  <c r="H165" s="1"/>
  <c r="E166"/>
  <c r="F166"/>
  <c r="G166"/>
  <c r="H166" s="1"/>
  <c r="E167"/>
  <c r="F167"/>
  <c r="G167"/>
  <c r="H167" s="1"/>
  <c r="E168"/>
  <c r="F168"/>
  <c r="G168"/>
  <c r="H168" s="1"/>
  <c r="E5" i="2"/>
  <c r="F5"/>
  <c r="G5"/>
  <c r="H5" s="1"/>
  <c r="E6"/>
  <c r="F6"/>
  <c r="G6"/>
  <c r="H6" s="1"/>
  <c r="E7"/>
  <c r="F7"/>
  <c r="G7"/>
  <c r="H7" s="1"/>
  <c r="E8"/>
  <c r="F8"/>
  <c r="G8"/>
  <c r="H8" s="1"/>
  <c r="E9"/>
  <c r="F9"/>
  <c r="G9"/>
  <c r="H9" s="1"/>
  <c r="E10"/>
  <c r="F10"/>
  <c r="G10"/>
  <c r="H10" s="1"/>
  <c r="E11"/>
  <c r="F11"/>
  <c r="G11"/>
  <c r="H11" s="1"/>
  <c r="E12"/>
  <c r="F12"/>
  <c r="G12"/>
  <c r="H12" s="1"/>
  <c r="E13"/>
  <c r="F13"/>
  <c r="G13"/>
  <c r="H13" s="1"/>
  <c r="E14"/>
  <c r="F14"/>
  <c r="G14"/>
  <c r="H14" s="1"/>
  <c r="E15"/>
  <c r="F15"/>
  <c r="G15"/>
  <c r="H15" s="1"/>
  <c r="E16"/>
  <c r="F16"/>
  <c r="G16"/>
  <c r="H16" s="1"/>
  <c r="E17"/>
  <c r="F17"/>
  <c r="G17"/>
  <c r="H17" s="1"/>
  <c r="E18"/>
  <c r="F18"/>
  <c r="G18"/>
  <c r="H18" s="1"/>
  <c r="E19"/>
  <c r="F19"/>
  <c r="G19"/>
  <c r="H19" s="1"/>
  <c r="E20"/>
  <c r="F20"/>
  <c r="G20"/>
  <c r="H20" s="1"/>
  <c r="E21"/>
  <c r="F21"/>
  <c r="G21"/>
  <c r="H21" s="1"/>
  <c r="E22"/>
  <c r="F22"/>
  <c r="G22"/>
  <c r="H22" s="1"/>
  <c r="E23"/>
  <c r="F23"/>
  <c r="G23"/>
  <c r="H23" s="1"/>
  <c r="E24"/>
  <c r="F24"/>
  <c r="G24"/>
  <c r="H24" s="1"/>
  <c r="E25"/>
  <c r="F25"/>
  <c r="G25"/>
  <c r="H25" s="1"/>
  <c r="E26"/>
  <c r="F26"/>
  <c r="G26"/>
  <c r="H26" s="1"/>
  <c r="E27"/>
  <c r="F27"/>
  <c r="G27"/>
  <c r="H27" s="1"/>
  <c r="E28"/>
  <c r="F28"/>
  <c r="G28"/>
  <c r="H28" s="1"/>
  <c r="E29"/>
  <c r="F29"/>
  <c r="G29"/>
  <c r="H29" s="1"/>
  <c r="E30"/>
  <c r="F30"/>
  <c r="G30"/>
  <c r="H30" s="1"/>
  <c r="E31"/>
  <c r="F31"/>
  <c r="G31"/>
  <c r="H31" s="1"/>
  <c r="E32"/>
  <c r="F32"/>
  <c r="G32"/>
  <c r="H32" s="1"/>
  <c r="E33"/>
  <c r="F33"/>
  <c r="G33"/>
  <c r="H33" s="1"/>
  <c r="E34"/>
  <c r="F34"/>
  <c r="G34"/>
  <c r="H34" s="1"/>
  <c r="E35"/>
  <c r="F35"/>
  <c r="G35"/>
  <c r="H35" s="1"/>
  <c r="E36"/>
  <c r="F36"/>
  <c r="G36"/>
  <c r="H36" s="1"/>
  <c r="E37"/>
  <c r="F37"/>
  <c r="G37"/>
  <c r="H37" s="1"/>
  <c r="E38"/>
  <c r="F38"/>
  <c r="G38"/>
  <c r="H38" s="1"/>
  <c r="E39"/>
  <c r="F39"/>
  <c r="G39"/>
  <c r="H39" s="1"/>
  <c r="E40"/>
  <c r="F40"/>
  <c r="G40"/>
  <c r="H40" s="1"/>
  <c r="E41"/>
  <c r="F41"/>
  <c r="G41"/>
  <c r="H41" s="1"/>
  <c r="E42"/>
  <c r="F42"/>
  <c r="G42"/>
  <c r="H42" s="1"/>
  <c r="E43"/>
  <c r="F43"/>
  <c r="G43"/>
  <c r="H43" s="1"/>
  <c r="E44"/>
  <c r="F44"/>
  <c r="G44"/>
  <c r="H44" s="1"/>
  <c r="E45"/>
  <c r="F45"/>
  <c r="G45"/>
  <c r="H45" s="1"/>
  <c r="E46"/>
  <c r="F46"/>
  <c r="G46"/>
  <c r="H46" s="1"/>
  <c r="E47"/>
  <c r="F47"/>
  <c r="G47"/>
  <c r="H47" s="1"/>
  <c r="E48"/>
  <c r="F48"/>
  <c r="G48"/>
  <c r="H48" s="1"/>
  <c r="E49"/>
  <c r="F49"/>
  <c r="G49"/>
  <c r="H49" s="1"/>
  <c r="E50"/>
  <c r="F50"/>
  <c r="G50"/>
  <c r="H50" s="1"/>
  <c r="E51"/>
  <c r="F51"/>
  <c r="G51"/>
  <c r="H51" s="1"/>
  <c r="E52"/>
  <c r="F52"/>
  <c r="G52"/>
  <c r="H52" s="1"/>
  <c r="E53"/>
  <c r="F53"/>
  <c r="G53"/>
  <c r="H53" s="1"/>
  <c r="E54"/>
  <c r="F54"/>
  <c r="G54"/>
  <c r="H54" s="1"/>
  <c r="E55"/>
  <c r="F55"/>
  <c r="G55"/>
  <c r="H55" s="1"/>
  <c r="E56"/>
  <c r="F56"/>
  <c r="G56"/>
  <c r="H56" s="1"/>
  <c r="E57"/>
  <c r="F57"/>
  <c r="G57"/>
  <c r="H57" s="1"/>
  <c r="E58"/>
  <c r="F58"/>
  <c r="G58"/>
  <c r="H58" s="1"/>
  <c r="E59"/>
  <c r="F59"/>
  <c r="G59"/>
  <c r="H59" s="1"/>
  <c r="E60"/>
  <c r="F60"/>
  <c r="G60"/>
  <c r="H60" s="1"/>
  <c r="E61"/>
  <c r="F61"/>
  <c r="G61"/>
  <c r="H61" s="1"/>
  <c r="E62"/>
  <c r="F62"/>
  <c r="G62"/>
  <c r="H62" s="1"/>
  <c r="E63"/>
  <c r="F63"/>
  <c r="G63"/>
  <c r="H63" s="1"/>
  <c r="E64"/>
  <c r="F64"/>
  <c r="G64"/>
  <c r="H64" s="1"/>
  <c r="E65"/>
  <c r="F65"/>
  <c r="G65"/>
  <c r="H65" s="1"/>
  <c r="E66"/>
  <c r="F66"/>
  <c r="G66"/>
  <c r="H66" s="1"/>
  <c r="E67"/>
  <c r="F67"/>
  <c r="G67"/>
  <c r="H67" s="1"/>
  <c r="E68"/>
  <c r="F68"/>
  <c r="G68"/>
  <c r="H68" s="1"/>
  <c r="E69"/>
  <c r="F69"/>
  <c r="G69"/>
  <c r="H69" s="1"/>
  <c r="E70"/>
  <c r="F70"/>
  <c r="G70"/>
  <c r="H70" s="1"/>
  <c r="E71"/>
  <c r="F71"/>
  <c r="G71"/>
  <c r="H71" s="1"/>
  <c r="E72"/>
  <c r="F72"/>
  <c r="G72"/>
  <c r="H72" s="1"/>
  <c r="E73"/>
  <c r="F73"/>
  <c r="G73"/>
  <c r="H73" s="1"/>
  <c r="E74"/>
  <c r="F74"/>
  <c r="G74"/>
  <c r="H74" s="1"/>
  <c r="E75"/>
  <c r="F75"/>
  <c r="G75"/>
  <c r="H75" s="1"/>
  <c r="E76"/>
  <c r="F76"/>
  <c r="G76"/>
  <c r="H76" s="1"/>
  <c r="E77"/>
  <c r="F77"/>
  <c r="G77"/>
  <c r="H77" s="1"/>
  <c r="E78"/>
  <c r="F78"/>
  <c r="G78"/>
  <c r="H78" s="1"/>
  <c r="E79"/>
  <c r="F79"/>
  <c r="G79"/>
  <c r="H79" s="1"/>
  <c r="E80"/>
  <c r="F80"/>
  <c r="G80"/>
  <c r="H80" s="1"/>
  <c r="E81"/>
  <c r="F81"/>
  <c r="G81"/>
  <c r="H81" s="1"/>
  <c r="E82"/>
  <c r="F82"/>
  <c r="G82"/>
  <c r="H82" s="1"/>
  <c r="E83"/>
  <c r="F83"/>
  <c r="G83"/>
  <c r="H83" s="1"/>
  <c r="E84"/>
  <c r="F84"/>
  <c r="G84"/>
  <c r="H84" s="1"/>
  <c r="E85"/>
  <c r="F85"/>
  <c r="G85"/>
  <c r="H85" s="1"/>
  <c r="E86"/>
  <c r="F86"/>
  <c r="G86"/>
  <c r="H86" s="1"/>
  <c r="E87"/>
  <c r="F87"/>
  <c r="G87"/>
  <c r="H87" s="1"/>
  <c r="E88"/>
  <c r="F88"/>
  <c r="G88"/>
  <c r="H88" s="1"/>
  <c r="E89"/>
  <c r="F89"/>
  <c r="G89"/>
  <c r="H89" s="1"/>
  <c r="E90"/>
  <c r="F90"/>
  <c r="G90"/>
  <c r="H90" s="1"/>
  <c r="E91"/>
  <c r="F91"/>
  <c r="G91"/>
  <c r="H91" s="1"/>
  <c r="E92"/>
  <c r="F92"/>
  <c r="G92"/>
  <c r="H92" s="1"/>
  <c r="E93"/>
  <c r="F93"/>
  <c r="G93"/>
  <c r="H93" s="1"/>
  <c r="E94"/>
  <c r="F94"/>
  <c r="G94"/>
  <c r="H94" s="1"/>
  <c r="E95"/>
  <c r="F95"/>
  <c r="G95"/>
  <c r="H95" s="1"/>
  <c r="E96"/>
  <c r="F96"/>
  <c r="G96"/>
  <c r="H96" s="1"/>
  <c r="E97"/>
  <c r="F97"/>
  <c r="G97"/>
  <c r="H97" s="1"/>
  <c r="E98"/>
  <c r="F98"/>
  <c r="G98"/>
  <c r="H98" s="1"/>
  <c r="E99"/>
  <c r="F99"/>
  <c r="G99"/>
  <c r="H99" s="1"/>
  <c r="E100"/>
  <c r="F100"/>
  <c r="G100"/>
  <c r="H100" s="1"/>
  <c r="E101"/>
  <c r="F101"/>
  <c r="G101"/>
  <c r="H101" s="1"/>
  <c r="E102"/>
  <c r="F102"/>
  <c r="G102"/>
  <c r="H102" s="1"/>
  <c r="E103"/>
  <c r="F103"/>
  <c r="G103"/>
  <c r="H103" s="1"/>
  <c r="E104"/>
  <c r="F104"/>
  <c r="G104"/>
  <c r="H104" s="1"/>
  <c r="E105"/>
  <c r="F105"/>
  <c r="G105"/>
  <c r="H105" s="1"/>
  <c r="E106"/>
  <c r="F106"/>
  <c r="G106"/>
  <c r="H106" s="1"/>
  <c r="E107"/>
  <c r="F107"/>
  <c r="G107"/>
  <c r="H107" s="1"/>
  <c r="E108"/>
  <c r="F108"/>
  <c r="G108"/>
  <c r="H108" s="1"/>
  <c r="E109"/>
  <c r="F109"/>
  <c r="G109"/>
  <c r="H109" s="1"/>
  <c r="E110"/>
  <c r="F110"/>
  <c r="G110"/>
  <c r="H110" s="1"/>
  <c r="E111"/>
  <c r="F111"/>
  <c r="G111"/>
  <c r="H111" s="1"/>
  <c r="E112"/>
  <c r="F112"/>
  <c r="G112"/>
  <c r="H112" s="1"/>
  <c r="E113"/>
  <c r="F113"/>
  <c r="G113"/>
  <c r="H113" s="1"/>
  <c r="E114"/>
  <c r="F114"/>
  <c r="G114"/>
  <c r="H114" s="1"/>
  <c r="E115"/>
  <c r="F115"/>
  <c r="G115"/>
  <c r="H115" s="1"/>
  <c r="E116"/>
  <c r="F116"/>
  <c r="G116"/>
  <c r="H116" s="1"/>
  <c r="E117"/>
  <c r="F117"/>
  <c r="G117"/>
  <c r="H117" s="1"/>
  <c r="E118"/>
  <c r="F118"/>
  <c r="G118"/>
  <c r="H118" s="1"/>
  <c r="E119"/>
  <c r="F119"/>
  <c r="G119"/>
  <c r="H119" s="1"/>
  <c r="E120"/>
  <c r="F120"/>
  <c r="G120"/>
  <c r="H120" s="1"/>
  <c r="E121"/>
  <c r="F121"/>
  <c r="G121"/>
  <c r="H121" s="1"/>
  <c r="E122"/>
  <c r="F122"/>
  <c r="G122"/>
  <c r="H122" s="1"/>
  <c r="E123"/>
  <c r="F123"/>
  <c r="G123"/>
  <c r="H123" s="1"/>
  <c r="E124"/>
  <c r="F124"/>
  <c r="G124"/>
  <c r="H124" s="1"/>
  <c r="E125"/>
  <c r="F125"/>
  <c r="G125"/>
  <c r="H125" s="1"/>
  <c r="E126"/>
  <c r="F126"/>
  <c r="G126"/>
  <c r="H126" s="1"/>
  <c r="E127"/>
  <c r="F127"/>
  <c r="G127"/>
  <c r="H127" s="1"/>
  <c r="E128"/>
  <c r="F128"/>
  <c r="G128"/>
  <c r="H128" s="1"/>
  <c r="E129"/>
  <c r="F129"/>
  <c r="G129"/>
  <c r="H129" s="1"/>
  <c r="E130"/>
  <c r="F130"/>
  <c r="G130"/>
  <c r="H130" s="1"/>
  <c r="E131"/>
  <c r="F131"/>
  <c r="G131"/>
  <c r="H131" s="1"/>
  <c r="E132"/>
  <c r="F132"/>
  <c r="G132"/>
  <c r="H132" s="1"/>
  <c r="E133"/>
  <c r="F133"/>
  <c r="G133"/>
  <c r="H133" s="1"/>
  <c r="E134"/>
  <c r="F134"/>
  <c r="G134"/>
  <c r="H134" s="1"/>
  <c r="E135"/>
  <c r="F135"/>
  <c r="G135"/>
  <c r="H135" s="1"/>
  <c r="E136"/>
  <c r="F136"/>
  <c r="G136"/>
  <c r="H136" s="1"/>
  <c r="E137"/>
  <c r="F137"/>
  <c r="G137"/>
  <c r="H137" s="1"/>
  <c r="E138"/>
  <c r="F138"/>
  <c r="G138"/>
  <c r="H138" s="1"/>
  <c r="E139"/>
  <c r="F139"/>
  <c r="G139"/>
  <c r="H139" s="1"/>
  <c r="E140"/>
  <c r="F140"/>
  <c r="G140"/>
  <c r="H140" s="1"/>
  <c r="E141"/>
  <c r="F141"/>
  <c r="G141"/>
  <c r="H141" s="1"/>
  <c r="E142"/>
  <c r="F142"/>
  <c r="G142"/>
  <c r="H142" s="1"/>
  <c r="E143"/>
  <c r="F143"/>
  <c r="G143"/>
  <c r="H143" s="1"/>
  <c r="E144"/>
  <c r="F144"/>
  <c r="G144"/>
  <c r="H144" s="1"/>
  <c r="E145"/>
  <c r="F145"/>
  <c r="G145"/>
  <c r="H145" s="1"/>
  <c r="E146"/>
  <c r="F146"/>
  <c r="G146"/>
  <c r="H146" s="1"/>
  <c r="E147"/>
  <c r="F147"/>
  <c r="G147"/>
  <c r="H147" s="1"/>
  <c r="E148"/>
  <c r="F148"/>
  <c r="G148"/>
  <c r="H148" s="1"/>
  <c r="E149"/>
  <c r="F149"/>
  <c r="G149"/>
  <c r="H149" s="1"/>
  <c r="E150"/>
  <c r="F150"/>
  <c r="G150"/>
  <c r="H150" s="1"/>
  <c r="E151"/>
  <c r="F151"/>
  <c r="G151"/>
  <c r="H151" s="1"/>
  <c r="E152"/>
  <c r="F152"/>
  <c r="G152"/>
  <c r="H152" s="1"/>
  <c r="E153"/>
  <c r="F153"/>
  <c r="G153"/>
  <c r="H153" s="1"/>
  <c r="E154"/>
  <c r="F154"/>
  <c r="G154"/>
  <c r="H154" s="1"/>
  <c r="E155"/>
  <c r="F155"/>
  <c r="G155"/>
  <c r="H155" s="1"/>
  <c r="E156"/>
  <c r="F156"/>
  <c r="G156"/>
  <c r="H156" s="1"/>
  <c r="E157"/>
  <c r="F157"/>
  <c r="G157"/>
  <c r="H157" s="1"/>
  <c r="E158"/>
  <c r="F158"/>
  <c r="G158"/>
  <c r="H158" s="1"/>
  <c r="E159"/>
  <c r="F159"/>
  <c r="G159"/>
  <c r="H159" s="1"/>
  <c r="E160"/>
  <c r="F160"/>
  <c r="G160"/>
  <c r="H160" s="1"/>
  <c r="E161"/>
  <c r="F161"/>
  <c r="G161"/>
  <c r="H161" s="1"/>
  <c r="E162"/>
  <c r="F162"/>
  <c r="G162"/>
  <c r="H162" s="1"/>
  <c r="E163"/>
  <c r="F163"/>
  <c r="G163"/>
  <c r="H163" s="1"/>
  <c r="E164"/>
  <c r="F164"/>
  <c r="G164"/>
  <c r="H164" s="1"/>
  <c r="E165"/>
  <c r="F165"/>
  <c r="G165"/>
  <c r="H165" s="1"/>
  <c r="E166"/>
  <c r="F166"/>
  <c r="G166"/>
  <c r="H166" s="1"/>
  <c r="E167"/>
  <c r="F167"/>
  <c r="G167"/>
  <c r="H167" s="1"/>
  <c r="E168"/>
  <c r="F168"/>
  <c r="G168"/>
  <c r="H168" s="1"/>
  <c r="E169"/>
  <c r="F169"/>
  <c r="G169"/>
  <c r="H169" s="1"/>
  <c r="E170"/>
  <c r="F170"/>
  <c r="G170"/>
  <c r="H170" s="1"/>
  <c r="E171"/>
  <c r="F171"/>
  <c r="G171"/>
  <c r="H171" s="1"/>
  <c r="E172"/>
  <c r="F172"/>
  <c r="G172"/>
  <c r="H172" s="1"/>
  <c r="E173"/>
  <c r="F173"/>
  <c r="G173"/>
  <c r="H173" s="1"/>
  <c r="E174"/>
  <c r="F174"/>
  <c r="G174"/>
  <c r="H174" s="1"/>
  <c r="E175"/>
  <c r="F175"/>
  <c r="G175"/>
  <c r="H175" s="1"/>
  <c r="E176"/>
  <c r="F176"/>
  <c r="G176"/>
  <c r="H176" s="1"/>
  <c r="E177"/>
  <c r="F177"/>
  <c r="G177"/>
  <c r="H177" s="1"/>
  <c r="E178"/>
  <c r="F178"/>
  <c r="G178"/>
  <c r="H178" s="1"/>
  <c r="E179"/>
  <c r="F179"/>
  <c r="G179"/>
  <c r="H179" s="1"/>
  <c r="E180"/>
  <c r="F180"/>
  <c r="G180"/>
  <c r="H180" s="1"/>
  <c r="E181"/>
  <c r="F181"/>
  <c r="G181"/>
  <c r="H181" s="1"/>
  <c r="E182"/>
  <c r="F182"/>
  <c r="G182"/>
  <c r="H182" s="1"/>
  <c r="E183"/>
  <c r="F183"/>
  <c r="G183"/>
  <c r="H183" s="1"/>
  <c r="E184"/>
  <c r="F184"/>
  <c r="G184"/>
  <c r="H184" s="1"/>
  <c r="E185"/>
  <c r="F185"/>
  <c r="G185"/>
  <c r="H185" s="1"/>
  <c r="E186"/>
  <c r="F186"/>
  <c r="G186"/>
  <c r="H186" s="1"/>
  <c r="E187"/>
  <c r="F187"/>
  <c r="G187"/>
  <c r="H187" s="1"/>
  <c r="E188"/>
  <c r="F188"/>
  <c r="G188"/>
  <c r="H188" s="1"/>
  <c r="E189"/>
  <c r="F189"/>
  <c r="G189"/>
  <c r="H189" s="1"/>
  <c r="E190"/>
  <c r="F190"/>
  <c r="G190"/>
  <c r="H190" s="1"/>
  <c r="E191"/>
  <c r="F191"/>
  <c r="G191"/>
  <c r="H191" s="1"/>
  <c r="E192"/>
  <c r="F192"/>
  <c r="G192"/>
  <c r="H192" s="1"/>
  <c r="E193"/>
  <c r="F193"/>
  <c r="G193"/>
  <c r="H193" s="1"/>
  <c r="E194"/>
  <c r="F194"/>
  <c r="G194"/>
  <c r="H194" s="1"/>
  <c r="E195"/>
  <c r="F195"/>
  <c r="G195"/>
  <c r="H195" s="1"/>
  <c r="E196"/>
  <c r="F196"/>
  <c r="G196"/>
  <c r="H196" s="1"/>
  <c r="E197"/>
  <c r="F197"/>
  <c r="G197"/>
  <c r="H197" s="1"/>
  <c r="E198"/>
  <c r="F198"/>
  <c r="G198"/>
  <c r="H198" s="1"/>
  <c r="E199"/>
  <c r="F199"/>
  <c r="G199"/>
  <c r="H199" s="1"/>
  <c r="E200"/>
  <c r="F200"/>
  <c r="G200"/>
  <c r="H200" s="1"/>
</calcChain>
</file>

<file path=xl/sharedStrings.xml><?xml version="1.0" encoding="utf-8"?>
<sst xmlns="http://schemas.openxmlformats.org/spreadsheetml/2006/main" count="1522" uniqueCount="465">
  <si>
    <t>(наименование органа, исполняющего бюджет)</t>
  </si>
  <si>
    <t>УПРАВЛЕНИЕ ФИНАНСОВ И БЮДЖЕТНОЙ ПОЛИТИКИ АДМИНИСТРАЦИИ КРАСНЕНСКОГО РАЙОНА</t>
  </si>
  <si>
    <t>Дата печати: 08.04.2025</t>
  </si>
  <si>
    <t>Бюджет: Бюджет муниципального района "Красненский район"</t>
  </si>
  <si>
    <t xml:space="preserve">КВД (кроме): 0.00.0 .  . .  . .   .   </t>
  </si>
  <si>
    <t>Единица измерения тыс. руб.</t>
  </si>
  <si>
    <t>КВД</t>
  </si>
  <si>
    <t>Наименование КВД</t>
  </si>
  <si>
    <t>Зачислено</t>
  </si>
  <si>
    <t>Итого</t>
  </si>
  <si>
    <t>1.00.00.00.0.00.0.000.000</t>
  </si>
  <si>
    <t>НАЛОГОВЫЕ И НЕНАЛОГОВЫЕ ДОХОДЫ</t>
  </si>
  <si>
    <t>1.01.00.00.0.00.0.000.000</t>
  </si>
  <si>
    <t>НАЛОГИ НА ПРИБЫЛЬ, ДОХОДЫ</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</si>
  <si>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</si>
  <si>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</si>
  <si>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</si>
  <si>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</si>
  <si>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</si>
  <si>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</si>
  <si>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</si>
  <si>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</si>
  <si>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</si>
  <si>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</si>
  <si>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</si>
  <si>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</si>
  <si>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</si>
  <si>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</si>
  <si>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1.01.02.08.0.01.1.000.110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</si>
  <si>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</si>
  <si>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</si>
  <si>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</si>
  <si>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</si>
  <si>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</si>
  <si>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</si>
  <si>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</si>
  <si>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</si>
  <si>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</si>
  <si>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</si>
  <si>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</si>
  <si>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</si>
  <si>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</si>
  <si>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</si>
  <si>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</si>
  <si>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</si>
  <si>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</si>
  <si>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</si>
  <si>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</si>
  <si>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</si>
  <si>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</si>
  <si>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1.05.03.00.0.01.0.000.110</t>
  </si>
  <si>
    <t>Единый сельскохозяйственный налог</t>
  </si>
  <si>
    <t>1.05.03.01.0.01.0.000.110</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</si>
  <si>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</si>
  <si>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</si>
  <si>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</si>
  <si>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</si>
  <si>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1.05.04.02.0.02.0.000.110</t>
  </si>
  <si>
    <t>Налог, взимаемый в связи с применением патентной системы налогообложения, зачисляемый в бюджеты муниципальных районов</t>
  </si>
  <si>
    <t>1.05.04.02.0.02.1.000.110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</si>
  <si>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</si>
  <si>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</si>
  <si>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</si>
  <si>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</si>
  <si>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</si>
  <si>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</si>
  <si>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</si>
  <si>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</si>
  <si>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</si>
  <si>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1.08.03.01.0.01.1.060.110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</si>
  <si>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</si>
  <si>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</si>
  <si>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</si>
  <si>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</si>
  <si>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</si>
  <si>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</si>
  <si>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</si>
  <si>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</si>
  <si>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</si>
  <si>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</si>
  <si>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</si>
  <si>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</si>
  <si>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</si>
  <si>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</si>
  <si>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</si>
  <si>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1.11.05.03.5.05.0.000.120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</si>
  <si>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</si>
  <si>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</si>
  <si>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</si>
  <si>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</si>
  <si>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</si>
  <si>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</si>
  <si>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</si>
  <si>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</si>
  <si>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</si>
  <si>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</si>
  <si>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</si>
  <si>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</si>
  <si>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</si>
  <si>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</si>
  <si>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</si>
  <si>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1.13.00.00.0.00.0.000.000</t>
  </si>
  <si>
    <t>ДОХОДЫ ОТ ОКАЗАНИЯ ПЛАТНЫХ УСЛУГ И КОМПЕНСАЦИИ ЗАТРАТ ГОСУДАРСТВА</t>
  </si>
  <si>
    <t>1.13.02.00.0.00.0.000.130</t>
  </si>
  <si>
    <t>Доходы от компенсации затрат государства</t>
  </si>
  <si>
    <t>1.13.02.99.0.00.0.000.130</t>
  </si>
  <si>
    <t>Прочие доходы от компенсации затрат государства</t>
  </si>
  <si>
    <t>1.13.02.99.5.05.0.000.130</t>
  </si>
  <si>
    <t>Прочие доходы от компенсации затрат бюджетов муниципальных районов</t>
  </si>
  <si>
    <t>1.14.00.00.0.00.0.000.000</t>
  </si>
  <si>
    <t>ДОХОДЫ ОТ ПРОДАЖИ МАТЕРИАЛЬНЫХ И НЕМАТЕРИАЛЬНЫХ АКТИВОВ</t>
  </si>
  <si>
    <t>1.14.02.00.0.00.0.000.000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</si>
  <si>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</si>
  <si>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1.14.02.05.0.05.0.000.410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</si>
  <si>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</si>
  <si>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1.14.02.05.3.05.0.000.410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</si>
  <si>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</si>
  <si>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</si>
  <si>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</si>
  <si>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</si>
  <si>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</si>
  <si>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</si>
  <si>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</si>
  <si>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</si>
  <si>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</si>
  <si>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</si>
  <si>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</si>
  <si>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</si>
  <si>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</si>
  <si>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</si>
  <si>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</si>
  <si>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</si>
  <si>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</si>
  <si>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</si>
  <si>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</si>
  <si>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</si>
  <si>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</si>
  <si>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1.16.01.06.3.01.0.009.140</t>
  </si>
  <si>
    <t>Штрафы, установленные главой 6 Кодекса РФ об административных правонарушениях, посягающих на здоровье, санитарно-эпидемиологическое благополучие населения</t>
  </si>
  <si>
    <t>1.16.01.06.3.01.0.101.140</t>
  </si>
  <si>
    <t>1.16.01.06.3.01.9.000.140</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</si>
  <si>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</si>
  <si>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</si>
  <si>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</si>
  <si>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</si>
  <si>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1.16.01.07.3.01.0.017.140</t>
  </si>
  <si>
    <t>1.16.01.07.3.01.0.027.140</t>
  </si>
  <si>
    <t>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</si>
  <si>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</si>
  <si>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</si>
  <si>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</si>
  <si>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1.16.01.13.3.01.0.028.140</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</si>
  <si>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</si>
  <si>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</si>
  <si>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</si>
  <si>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</si>
  <si>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</si>
  <si>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</si>
  <si>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</si>
  <si>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</si>
  <si>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1.16.01.15.3.01.0.012.140</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</si>
  <si>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</si>
  <si>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</si>
  <si>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</si>
  <si>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</si>
  <si>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</si>
  <si>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</si>
  <si>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</si>
  <si>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</si>
  <si>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1.16.01.19.3.01.0.005.140</t>
  </si>
  <si>
    <t>1.16.01.19.3.01.0.013.140</t>
  </si>
  <si>
    <t>1.16.01.19.3.01.0.030.140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</si>
  <si>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</si>
  <si>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1.16.01.19.3.01.9.000.140</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</si>
  <si>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</si>
  <si>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</si>
  <si>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</si>
  <si>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</si>
  <si>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1.16.01.20.3.01.0.021.140</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</si>
  <si>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</si>
  <si>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прав(иные штрафы)</t>
  </si>
  <si>
    <t>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</si>
  <si>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</si>
  <si>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1.16.01.33.3.01.0.000.140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</si>
  <si>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</si>
  <si>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</si>
  <si>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</si>
  <si>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</si>
  <si>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</si>
  <si>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1.16.07.01.0.05.0.000.140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</si>
  <si>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</si>
  <si>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1.16.10.00.0.00.0.000.140</t>
  </si>
  <si>
    <t>Платежи в целях возмещения причиненного ущерба (убытков)</t>
  </si>
  <si>
    <t>1.16.10.03.0.05.0.000.140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</si>
  <si>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</si>
  <si>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1.16.10.03.2.05.0.000.140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</si>
  <si>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</si>
  <si>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</si>
  <si>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t>
  </si>
  <si>
    <t>1.16.10.10.0.05.0.000.140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</si>
  <si>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</si>
  <si>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</si>
  <si>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</si>
  <si>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</si>
  <si>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</si>
  <si>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1.16.10.12.3.01.0.051.140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</si>
  <si>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</si>
  <si>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1.16.11.00.0.01.0.000.140</t>
  </si>
  <si>
    <t>Платежи, уплачиваемые в целях возмещения вреда</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</si>
  <si>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</si>
  <si>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</si>
  <si>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</si>
  <si>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</si>
  <si>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</si>
  <si>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</si>
  <si>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</si>
  <si>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</si>
  <si>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</si>
  <si>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</si>
  <si>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2.02.15.00.1.05.0.000.150</t>
  </si>
  <si>
    <t>Дотации бюджетам муниципальных районов на выравнивание бюджетной обеспеченности из бюджета субъекта Российской Федерации</t>
  </si>
  <si>
    <t>2.02.20.00.0.00.0.000.150</t>
  </si>
  <si>
    <t>Субсидии бюджетам бюджетной системы Российской Федерации (межбюджетные субсидии)</t>
  </si>
  <si>
    <t>2.02.25.16.3.00.0.000.150</t>
  </si>
  <si>
    <t>Субсидии бюджетам на создание системы долговременного ухода за гражданами пожилого возраста и инвалидами</t>
  </si>
  <si>
    <t>2.02.25.16.3.05.0.000.150</t>
  </si>
  <si>
    <t>Субсидии бюджетам муниципальных районов на создание системы долговременного ухода за гражданами пожилого возраста и инвалидами</t>
  </si>
  <si>
    <t>2.02.25.17.9.00.0.000.150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</si>
  <si>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</si>
  <si>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2.02.25.17.9.05.0.000.150</t>
  </si>
  <si>
    <t>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</si>
  <si>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</si>
  <si>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</si>
  <si>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2.02.25.30.4.05.0.000.150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</si>
  <si>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</si>
  <si>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2.02.25.49.7.00.0.000.150</t>
  </si>
  <si>
    <t>Субсидии бюджетам на реализацию мероприятий по обеспечению жильем молодых семей</t>
  </si>
  <si>
    <t>2.02.25.49.7.05.0.000.150</t>
  </si>
  <si>
    <t>Субсидии бюджетам муниципальных районов на реализацию мероприятий по обеспечению жильем молодых семей</t>
  </si>
  <si>
    <t>2.02.25.51.9.00.0.000.150</t>
  </si>
  <si>
    <t>Субсидии бюджетам на поддержку отрасли культуры</t>
  </si>
  <si>
    <t>2.02.25.51.9.05.0.000.150</t>
  </si>
  <si>
    <t>Субсидии бюджетам муниципальных районов на поддержку отрасли культуры</t>
  </si>
  <si>
    <t>2.02.25.55.5.00.0.000.150</t>
  </si>
  <si>
    <t>Субсидии бюджетам на реализацию программ формирования современной городской среды</t>
  </si>
  <si>
    <t>2.02.25.55.5.05.0.000.150</t>
  </si>
  <si>
    <t>Субсидии бюджетам муниципальных районов на реализацию программ формирования современной городской среды</t>
  </si>
  <si>
    <t>2.02.25.55.9.00.0.000.150</t>
  </si>
  <si>
    <t>Субсидии бюджетам на оснащение предметных кабинетов общеобразовательных организаций средствами обучения и воспитания</t>
  </si>
  <si>
    <t>2.02.25.55.9.05.0.000.150</t>
  </si>
  <si>
    <t>Субсидии бюджетам муниципальных районов на оснащение предметных кабинетов общеобразовательных организаций средствами обучения и воспитания</t>
  </si>
  <si>
    <t>2.02.25.57.6.00.0.000.150</t>
  </si>
  <si>
    <t>Субсидии бюджетам на обеспечение комплексного развития сельских территорий</t>
  </si>
  <si>
    <t>2.02.25.57.6.05.0.000.150</t>
  </si>
  <si>
    <t>Субсидии бюджетам муниципальных районов на обеспечение комплексного развития сельских территорий</t>
  </si>
  <si>
    <t>2.02.29.99.9.00.0.000.150</t>
  </si>
  <si>
    <t>Прочие субсидии</t>
  </si>
  <si>
    <t>2.02.29.99.9.05.0.000.150</t>
  </si>
  <si>
    <t>Прочие субсидии бюджетам муниципальных районов</t>
  </si>
  <si>
    <t>2.02.30.00.0.00.0.000.150</t>
  </si>
  <si>
    <t>Субвенции бюджетам бюджетной системы Российской Федерации</t>
  </si>
  <si>
    <t>2.02.30.02.1.00.0.000.150</t>
  </si>
  <si>
    <t>Субвенции бюджетам муниципальных образований на ежемесячное денежное вознаграждение за классное руководство</t>
  </si>
  <si>
    <t>2.02.30.02.1.05.0.000.150</t>
  </si>
  <si>
    <t>Субвенции бюджетам муниципальных районов на ежемесячное денежное вознаграждение за классное руководство</t>
  </si>
  <si>
    <t>2.02.30.02.2.00.0.000.150</t>
  </si>
  <si>
    <t>Субвенции бюджетам муниципальных образований на предоставление гражданам субсидий на оплату жилого помещения и коммунальных услуг</t>
  </si>
  <si>
    <t>2.02.30.02.2.05.0.000.150</t>
  </si>
  <si>
    <t>Субвенции бюджетам муниципальных районов на предоставление гражданам субсидий на оплату жилого помещения и коммунальных услуг</t>
  </si>
  <si>
    <t>2.02.30.02.4.00.0.000.150</t>
  </si>
  <si>
    <t>Субвенции местным бюджетам на выполнение передаваемых полномочий субъектов Российской Федерации</t>
  </si>
  <si>
    <t>2.02.30.02.4.05.0.000.150</t>
  </si>
  <si>
    <t>Субвенции бюджетам муниципальных районов на выполнение передаваемых полномочий субъектов Российской Федерации</t>
  </si>
  <si>
    <t>2.02.30.02.7.00.0.000.150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</si>
  <si>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</si>
  <si>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2.02.30.02.7.05.0.000.150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</si>
  <si>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</si>
  <si>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</si>
  <si>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</si>
  <si>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2.02.30.02.9.05.0.000.150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</si>
  <si>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</si>
  <si>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</si>
  <si>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</si>
  <si>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2.02.35.12.0.05.0.000.150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</si>
  <si>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</si>
  <si>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2.02.35.16.3.00.0.000.150</t>
  </si>
  <si>
    <t>Субвенции бюджетам на создание системы долговременного ухода за гражданами пожилого возраста и инвалидами</t>
  </si>
  <si>
    <t>2.02.35.16.3.05.0.000.150</t>
  </si>
  <si>
    <t>Субвенции бюджетам муниципальных районов на создание системы долговременного ухода за гражданами пожилого возраста и инвалидами</t>
  </si>
  <si>
    <t>2.02.35.25.0.00.0.000.150</t>
  </si>
  <si>
    <t>Субвенции бюджетам на оплату жилищно-коммунальных услуг отдельным категориям граждан</t>
  </si>
  <si>
    <t>2.02.35.25.0.05.0.000.150</t>
  </si>
  <si>
    <t>Субвенции бюджетам муниципальных районов на оплату жилищно-коммунальных услуг отдельным категориям граждан</t>
  </si>
  <si>
    <t>2.02.35.30.3.00.0.000.150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</si>
  <si>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</si>
  <si>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2.02.35.30.3.05.0.000.150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</si>
  <si>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</si>
  <si>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2.02.35.93.0.00.0.000.150</t>
  </si>
  <si>
    <t>Субвенции бюджетам на государственную регистрацию актов гражданского состояния</t>
  </si>
  <si>
    <t>2.02.35.93.0.05.0.000.150</t>
  </si>
  <si>
    <t>Субвенции бюджетам муниципальных районов на государственную регистрацию актов гражданского состояния</t>
  </si>
  <si>
    <t>2.02.39.99.9.00.0.000.150</t>
  </si>
  <si>
    <t>Прочие субвенции</t>
  </si>
  <si>
    <t>2.02.39.99.9.05.0.000.150</t>
  </si>
  <si>
    <t>Прочие субвенции бюджетам муниципальных районов</t>
  </si>
  <si>
    <t>2.02.40.00.0.00.0.000.150</t>
  </si>
  <si>
    <t>Иные межбюджетные трансферты</t>
  </si>
  <si>
    <t>2.02.40.01.4.00.0.000.150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</si>
  <si>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</si>
  <si>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2.02.40.01.4.05.0.000.150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</si>
  <si>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</si>
  <si>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2.02.49.99.9.00.0.000.150</t>
  </si>
  <si>
    <t>Прочие межбюджетные трансферты, передаваемые бюджетам</t>
  </si>
  <si>
    <t>2.02.49.99.9.05.0.000.150</t>
  </si>
  <si>
    <t>Прочие межбюджетные трансферты, передаваемые бюджетам муниципальных районов</t>
  </si>
  <si>
    <t>Прочие безвозмездные поступления в бюджеты сельских поселений</t>
  </si>
  <si>
    <t>2.07.05.03.0.10.0.000.150</t>
  </si>
  <si>
    <t>2.07.05.00.0.10.0.000.150</t>
  </si>
  <si>
    <t>ПРОЧИЕ БЕЗВОЗМЕЗДНЫЕ ПОСТУПЛЕНИЯ</t>
  </si>
  <si>
    <t>2.07.00.00.0.00.0.000.000</t>
  </si>
  <si>
    <t>Прочие межбюджетные трансферты, передаваемые бюджетам сельских поселений</t>
  </si>
  <si>
    <t>2.02.49.99.9.10.0.000.150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</si>
  <si>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</si>
  <si>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2.02.35.11.8.10.0.000.150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</si>
  <si>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</si>
  <si>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2.02.35.11.8.00.0.000.150</t>
  </si>
  <si>
    <t>Субвенции бюджетам сельских поселений на выполнение передаваемых полномочий субъектов Российской Федерации</t>
  </si>
  <si>
    <t>2.02.30.02.4.10.0.000.150</t>
  </si>
  <si>
    <t>Прочие субсидии бюджетам сельских поселений</t>
  </si>
  <si>
    <t>2.02.29.99.9.10.0.000.150</t>
  </si>
  <si>
    <t>Дотации бюджетам сельских поселений на выравнивание бюджетной обеспеченности из бюджетов муниципальных районов</t>
  </si>
  <si>
    <t>2.02.16.00.1.10.0.000.150</t>
  </si>
  <si>
    <t>Дотации на выравнивание бюджетной обеспеченности из бюджетов муниципальных районов, городских округов с внутригородским делением</t>
  </si>
  <si>
    <t>2.02.16.00.1.00.0.000.150</t>
  </si>
  <si>
    <t>Невыясненные поступления, зачисляемые в бюджеты сельских поселений</t>
  </si>
  <si>
    <t>1.17.01.05.0.10.0.000.180</t>
  </si>
  <si>
    <t>Невыясненные поступления</t>
  </si>
  <si>
    <t>1.17.01.00.0.00.0.000.180</t>
  </si>
  <si>
    <t>ПРОЧИЕ НЕНАЛОГОВЫЕ ДОХОДЫ</t>
  </si>
  <si>
    <t>1.17.00.00.0.00.0.000.000</t>
  </si>
  <si>
    <t>Прочие доходы от оказания платных услуг (работ) получателями средств бюджетов сельских поселений</t>
  </si>
  <si>
    <t>1.13.01.99.5.10.0.000.130</t>
  </si>
  <si>
    <t>Прочие доходы от оказания платных услуг (работ)</t>
  </si>
  <si>
    <t>1.13.01.99.0.00.0.000.130</t>
  </si>
  <si>
    <t>Доходы от оказания платных услуг (работ)</t>
  </si>
  <si>
    <t>1.13.01.00.0.00.0.000.130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</si>
  <si>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</si>
  <si>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1.11.05.03.5.10.0.000.120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</si>
  <si>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</si>
  <si>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1.11.05.02.5.10.0.000.120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</si>
  <si>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</si>
  <si>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1.08.04.02.0.01.1.000.110</t>
  </si>
  <si>
    <t>1.08.04.02.0.01.0.000.110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</si>
  <si>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</si>
  <si>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1.08.04.00.0.01.0.000.110</t>
  </si>
  <si>
    <t>Земельный налог с физических лиц, обладающих земельным участком,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</si>
  <si>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1.06.06.04.3.10.1.000.110</t>
  </si>
  <si>
    <t>Земельный налог с физических лиц, обладающих земельным участком, расположенным в границах сельских поселений</t>
  </si>
  <si>
    <t>1.06.06.04.3.10.0.000.110</t>
  </si>
  <si>
    <t>Земельный налог с физических лиц</t>
  </si>
  <si>
    <t>1.06.06.04.0.00.0.000.110</t>
  </si>
  <si>
    <t>Земельный налог с организаций, обладающих земельным участком,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</si>
  <si>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1.06.06.03.3.10.1.000.110</t>
  </si>
  <si>
    <t>Земельный налог с организаций, обладающих земельным участком, расположенным в границах сельских поселений</t>
  </si>
  <si>
    <t>1.06.06.03.3.10.0.000.110</t>
  </si>
  <si>
    <t>Земельный налог с организаций</t>
  </si>
  <si>
    <t>1.06.06.03.0.00.0.000.110</t>
  </si>
  <si>
    <t>Земельный налог</t>
  </si>
  <si>
    <t>1.06.06.00.0.00.0.000.110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</si>
  <si>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</si>
  <si>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1.06.01.03.0.10.1.000.110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</si>
  <si>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</si>
  <si>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1.06.01.03.0.10.0.000.110</t>
  </si>
  <si>
    <t>Налог на имущество физических лиц</t>
  </si>
  <si>
    <t>1.06.01.00.0.00.0.000.110</t>
  </si>
  <si>
    <t>НАЛОГИ НА ИМУЩЕСТВО</t>
  </si>
  <si>
    <t>1.06.00.00.0.00.0.000.000</t>
  </si>
  <si>
    <t>Бюджет: Консолидированный</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</si>
  <si>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</si>
  <si>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2.08.05.00.0.10.0.000.150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</si>
  <si>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</si>
  <si>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2.08.05.00.0.05.0.000.150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</si>
  <si>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</si>
  <si>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2.08.00.00.0.00.0.000.000</t>
  </si>
  <si>
    <t>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t>
  </si>
  <si>
    <t>2.02.35.46.2.05.0.000.150</t>
  </si>
  <si>
    <t>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</si>
  <si>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2.02.35.46.2.00.0.000.150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</si>
  <si>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</si>
  <si>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2.02.35.13.5.05.0.000.150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</si>
  <si>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</si>
  <si>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2.02.35.13.5.00.0.000.150</t>
  </si>
  <si>
    <t>Субсидии бюджетам муниципальных районов на проведение комплексных кадастровых работ</t>
  </si>
  <si>
    <t>2.02.25.51.1.05.0.000.150</t>
  </si>
  <si>
    <t>Субсидии бюджетам на проведение комплексных кадастровых работ</t>
  </si>
  <si>
    <t>2.02.25.51.1.00.0.000.150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</si>
  <si>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</si>
  <si>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2.02.20.21.6.05.0.000.150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</si>
  <si>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</si>
  <si>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2.02.20.21.6.00.0.000.150</t>
  </si>
  <si>
    <t>Невыясненные поступления, зачисляемые в бюджеты муниципальных районов</t>
  </si>
  <si>
    <t>1.17.01.05.0.05.0.000.180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</si>
  <si>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</si>
  <si>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1.14.06.02.5.10.0.000.430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</si>
  <si>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</si>
  <si>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1.14.06.02.0.00.0.000.430</t>
  </si>
  <si>
    <t>Прочие доходы от оказания платных услуг (работ) получателями средств бюджетов муниципальных районов</t>
  </si>
  <si>
    <t>1.13.01.99.5.05.0.000.130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</si>
  <si>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</si>
  <si>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1.05.01.02.1.01.3.000.110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</si>
  <si>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</si>
  <si>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</si>
  <si>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</si>
  <si>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1.05.01.02.1.01.0.000.110</t>
  </si>
  <si>
    <t>Налог, взимаемый с налогоплательщиков, выбравших в качестве объекта налогообложения доходы, уменьшенные на величину расходов</t>
  </si>
  <si>
    <t>1.05.01.02.0.01.0.000.110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</si>
  <si>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</si>
  <si>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1.05.01.01.1.01.3.000.110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</si>
  <si>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</si>
  <si>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1.05.01.01.1.01.1.000.110</t>
  </si>
  <si>
    <t>Налог, взимаемый с налогоплательщиков, выбравших в качестве объекта налогообложения доходы</t>
  </si>
  <si>
    <t>1.05.01.01.1.01.0.000.110</t>
  </si>
  <si>
    <t>1.05.01.01.0.01.0.000.110</t>
  </si>
  <si>
    <t>Налог, взимаемый в связи с применением упрощенной системы налогообложения</t>
  </si>
  <si>
    <t>1.05.01.00.0.00.0.000.110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</si>
  <si>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</si>
  <si>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</si>
  <si>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</si>
  <si>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</si>
  <si>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</si>
  <si>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</si>
  <si>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</si>
  <si>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</si>
  <si>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</si>
  <si>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</si>
  <si>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</si>
  <si>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</si>
  <si>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</si>
  <si>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</si>
  <si>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</si>
  <si>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</si>
  <si>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</si>
  <si>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</si>
  <si>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</si>
  <si>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</si>
  <si>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</si>
  <si>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</si>
  <si>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Бюджетные назначения 2024 год</t>
  </si>
  <si>
    <t>на 01.04.2024 г.</t>
  </si>
  <si>
    <t xml:space="preserve">% исполнения </t>
  </si>
  <si>
    <t>Отклонение</t>
  </si>
  <si>
    <t>1</t>
  </si>
  <si>
    <t>2</t>
  </si>
  <si>
    <t>3</t>
  </si>
  <si>
    <t>4</t>
  </si>
  <si>
    <t>5=4/3</t>
  </si>
  <si>
    <t>6=3-4</t>
  </si>
  <si>
    <t>7</t>
  </si>
  <si>
    <t>8=4/7</t>
  </si>
  <si>
    <t>Поступление доходов бюджета муниципального района "Красненский район"  по состоянию на 01.04.2025 г. и за аналогичный период 2024 года</t>
  </si>
  <si>
    <t>Поступление доходов консолидированного бюджета муниципального района "Красненский район"  по состоянию на 01.04.2025 г. и за аналогичный период 2024 года</t>
  </si>
  <si>
    <t>Исполнено по состоянию на  01.04.2025 года</t>
  </si>
  <si>
    <t>Исполнено по состоянию на  01.04.2024 года</t>
  </si>
  <si>
    <t>темп роста 2025 к 2024</t>
  </si>
  <si>
    <t>план 2025 год</t>
  </si>
</sst>
</file>

<file path=xl/styles.xml><?xml version="1.0" encoding="utf-8"?>
<styleSheet xmlns="http://schemas.openxmlformats.org/spreadsheetml/2006/main">
  <numFmts count="4">
    <numFmt numFmtId="164" formatCode="dd/mm/yyyy\ hh:mm"/>
    <numFmt numFmtId="165" formatCode="#,##0.0"/>
    <numFmt numFmtId="166" formatCode="?"/>
    <numFmt numFmtId="167" formatCode="0.0"/>
  </numFmts>
  <fonts count="13">
    <font>
      <sz val="10"/>
      <name val="Arial"/>
    </font>
    <font>
      <sz val="8.5"/>
      <name val="MS Sans Serif"/>
    </font>
    <font>
      <sz val="8"/>
      <name val="Arial Cyr"/>
    </font>
    <font>
      <b/>
      <sz val="11"/>
      <name val="Times New Roman"/>
    </font>
    <font>
      <b/>
      <sz val="8.5"/>
      <name val="MS Sans Serif"/>
    </font>
    <font>
      <b/>
      <sz val="8"/>
      <name val="MS Sans Serif"/>
    </font>
    <font>
      <b/>
      <sz val="8"/>
      <name val="Arial Narrow"/>
    </font>
    <font>
      <b/>
      <sz val="14"/>
      <name val="Times New Roman"/>
      <family val="1"/>
      <charset val="204"/>
    </font>
    <font>
      <sz val="10"/>
      <name val="Arial"/>
      <family val="2"/>
      <charset val="204"/>
    </font>
    <font>
      <sz val="8.5"/>
      <name val="MS Sans Serif"/>
      <family val="2"/>
      <charset val="204"/>
    </font>
    <font>
      <b/>
      <sz val="10"/>
      <name val="Times New Roman"/>
      <family val="1"/>
      <charset val="204"/>
    </font>
    <font>
      <b/>
      <sz val="11"/>
      <name val="Times New Roman"/>
      <family val="1"/>
      <charset val="204"/>
    </font>
    <font>
      <b/>
      <sz val="8"/>
      <name val="Arial Narrow"/>
      <family val="2"/>
      <charset val="204"/>
    </font>
  </fonts>
  <fills count="3">
    <fill>
      <patternFill patternType="none"/>
    </fill>
    <fill>
      <patternFill patternType="gray125"/>
    </fill>
    <fill>
      <patternFill patternType="solid">
        <fgColor theme="6" tint="0.59999389629810485"/>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cellStyleXfs>
  <cellXfs count="27">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49" fontId="3" fillId="0" borderId="0" xfId="0" applyNumberFormat="1" applyFont="1" applyBorder="1" applyAlignment="1" applyProtection="1"/>
    <xf numFmtId="164" fontId="3" fillId="0" borderId="0" xfId="0" applyNumberFormat="1" applyFont="1" applyBorder="1" applyAlignment="1" applyProtection="1">
      <alignment horizontal="center"/>
    </xf>
    <xf numFmtId="0" fontId="1" fillId="0" borderId="0" xfId="0" applyFont="1" applyBorder="1" applyAlignment="1" applyProtection="1">
      <alignment wrapText="1"/>
    </xf>
    <xf numFmtId="49" fontId="4" fillId="0" borderId="2"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xf>
    <xf numFmtId="49" fontId="6" fillId="0" borderId="4" xfId="0" applyNumberFormat="1" applyFont="1" applyBorder="1" applyAlignment="1" applyProtection="1">
      <alignment horizontal="left"/>
    </xf>
    <xf numFmtId="165" fontId="6" fillId="0" borderId="4" xfId="0" applyNumberFormat="1" applyFont="1" applyBorder="1" applyAlignment="1" applyProtection="1">
      <alignment horizontal="right"/>
    </xf>
    <xf numFmtId="49" fontId="6" fillId="0" borderId="3"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left" vertical="center" wrapText="1"/>
    </xf>
    <xf numFmtId="165" fontId="6" fillId="0" borderId="4" xfId="0" applyNumberFormat="1" applyFont="1" applyBorder="1" applyAlignment="1" applyProtection="1">
      <alignment horizontal="right" vertical="center" wrapText="1"/>
    </xf>
    <xf numFmtId="166" fontId="6" fillId="0" borderId="4" xfId="0" applyNumberFormat="1" applyFont="1" applyBorder="1" applyAlignment="1" applyProtection="1">
      <alignment horizontal="left" vertical="center" wrapText="1"/>
    </xf>
    <xf numFmtId="0" fontId="9" fillId="0" borderId="0" xfId="1" applyFont="1" applyBorder="1" applyAlignment="1" applyProtection="1"/>
    <xf numFmtId="49" fontId="10" fillId="2" borderId="2" xfId="0" applyNumberFormat="1" applyFont="1" applyFill="1" applyBorder="1" applyAlignment="1" applyProtection="1">
      <alignment horizontal="center" vertical="top" wrapText="1"/>
    </xf>
    <xf numFmtId="49" fontId="11" fillId="2" borderId="2" xfId="0" applyNumberFormat="1" applyFont="1" applyFill="1" applyBorder="1" applyAlignment="1" applyProtection="1">
      <alignment horizontal="center" vertical="top" wrapText="1"/>
    </xf>
    <xf numFmtId="49" fontId="10" fillId="2" borderId="5" xfId="0" applyNumberFormat="1" applyFont="1" applyFill="1" applyBorder="1" applyAlignment="1" applyProtection="1">
      <alignment horizontal="center" vertical="top" wrapText="1"/>
    </xf>
    <xf numFmtId="167" fontId="12" fillId="0" borderId="2" xfId="0" applyNumberFormat="1" applyFont="1" applyBorder="1" applyAlignment="1">
      <alignment horizontal="right" vertical="center"/>
    </xf>
    <xf numFmtId="165" fontId="12" fillId="0" borderId="2" xfId="0" applyNumberFormat="1" applyFont="1" applyBorder="1" applyAlignment="1">
      <alignment horizontal="right" vertical="center"/>
    </xf>
    <xf numFmtId="165" fontId="12" fillId="0" borderId="2" xfId="0" applyNumberFormat="1" applyFont="1" applyBorder="1" applyAlignment="1" applyProtection="1">
      <alignment horizontal="right" vertical="center" wrapText="1"/>
    </xf>
    <xf numFmtId="167" fontId="12" fillId="0" borderId="2" xfId="0" applyNumberFormat="1" applyFont="1" applyBorder="1" applyAlignment="1">
      <alignment vertical="center"/>
    </xf>
    <xf numFmtId="0" fontId="1" fillId="0" borderId="1" xfId="0" applyFont="1" applyBorder="1" applyAlignment="1" applyProtection="1">
      <alignment horizontal="left" wrapText="1"/>
    </xf>
    <xf numFmtId="0" fontId="1" fillId="0" borderId="0" xfId="0" applyFont="1" applyBorder="1" applyAlignment="1" applyProtection="1">
      <alignment wrapText="1"/>
    </xf>
    <xf numFmtId="0" fontId="7" fillId="0" borderId="0" xfId="0" applyFont="1" applyBorder="1" applyAlignment="1" applyProtection="1">
      <alignment horizontal="center" vertical="top" wrapText="1"/>
    </xf>
  </cellXfs>
  <cellStyles count="2">
    <cellStyle name="Обычный" xfId="0" builtinId="0"/>
    <cellStyle name="Обычный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214</xdr:row>
      <xdr:rowOff>0</xdr:rowOff>
    </xdr:from>
    <xdr:to>
      <xdr:col>3</xdr:col>
      <xdr:colOff>542925</xdr:colOff>
      <xdr:row>216</xdr:row>
      <xdr:rowOff>104775</xdr:rowOff>
    </xdr:to>
    <xdr:grpSp>
      <xdr:nvGrpSpPr>
        <xdr:cNvPr id="2" name="Group 1"/>
        <xdr:cNvGrpSpPr>
          <a:grpSpLocks/>
        </xdr:cNvGrpSpPr>
      </xdr:nvGrpSpPr>
      <xdr:grpSpPr bwMode="auto">
        <a:xfrm>
          <a:off x="0" y="191357250"/>
          <a:ext cx="5334000" cy="428625"/>
          <a:chOff x="0" y="0"/>
          <a:chExt cx="1023" cy="255"/>
        </a:xfrm>
      </xdr:grpSpPr>
      <xdr:sp macro="" textlink="">
        <xdr:nvSpPr>
          <xdr:cNvPr id="3" name="Text Box 2"/>
          <xdr:cNvSpPr txBox="1">
            <a:spLocks noChangeArrowheads="1"/>
          </xdr:cNvSpPr>
        </xdr:nvSpPr>
        <xdr:spPr bwMode="auto">
          <a:xfrm>
            <a:off x="1" y="1"/>
            <a:ext cx="367" cy="9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Руководитель</a:t>
            </a:r>
          </a:p>
        </xdr:txBody>
      </xdr:sp>
      <xdr:sp macro="" textlink="">
        <xdr:nvSpPr>
          <xdr:cNvPr id="4" name="Text Box 3"/>
          <xdr:cNvSpPr txBox="1">
            <a:spLocks noChangeArrowheads="1"/>
          </xdr:cNvSpPr>
        </xdr:nvSpPr>
        <xdr:spPr bwMode="auto">
          <a:xfrm>
            <a:off x="428" y="1"/>
            <a:ext cx="174" cy="97"/>
          </a:xfrm>
          <a:prstGeom prst="rect">
            <a:avLst/>
          </a:prstGeom>
          <a:noFill/>
          <a:ln w="9525" cap="rnd">
            <a:noFill/>
            <a:miter lim="800000"/>
            <a:headEnd/>
            <a:tailEnd/>
          </a:ln>
        </xdr:spPr>
      </xdr:sp>
      <xdr:sp macro="" textlink="">
        <xdr:nvSpPr>
          <xdr:cNvPr id="5" name="Text Box 4"/>
          <xdr:cNvSpPr txBox="1">
            <a:spLocks noChangeArrowheads="1"/>
          </xdr:cNvSpPr>
        </xdr:nvSpPr>
        <xdr:spPr bwMode="auto">
          <a:xfrm>
            <a:off x="428" y="99"/>
            <a:ext cx="174"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6" name="Line 5"/>
          <xdr:cNvSpPr>
            <a:spLocks noChangeShapeType="1"/>
          </xdr:cNvSpPr>
        </xdr:nvSpPr>
        <xdr:spPr bwMode="auto">
          <a:xfrm>
            <a:off x="428" y="99"/>
            <a:ext cx="174" cy="0"/>
          </a:xfrm>
          <a:prstGeom prst="line">
            <a:avLst/>
          </a:prstGeom>
          <a:noFill/>
          <a:ln w="9525">
            <a:solidFill>
              <a:srgbClr val="000000"/>
            </a:solidFill>
            <a:prstDash val="solid"/>
            <a:round/>
            <a:headEnd/>
            <a:tailEnd/>
          </a:ln>
        </xdr:spPr>
      </xdr:sp>
      <xdr:sp macro="" textlink="">
        <xdr:nvSpPr>
          <xdr:cNvPr id="7" name="Text Box 6"/>
          <xdr:cNvSpPr txBox="1">
            <a:spLocks noChangeArrowheads="1"/>
          </xdr:cNvSpPr>
        </xdr:nvSpPr>
        <xdr:spPr bwMode="auto">
          <a:xfrm>
            <a:off x="662" y="1"/>
            <a:ext cx="367" cy="97"/>
          </a:xfrm>
          <a:prstGeom prst="rect">
            <a:avLst/>
          </a:prstGeom>
          <a:noFill/>
          <a:ln w="9525" cap="rnd">
            <a:noFill/>
            <a:miter lim="800000"/>
            <a:headEnd/>
            <a:tailEnd/>
          </a:ln>
        </xdr:spPr>
      </xdr:sp>
      <xdr:sp macro="" textlink="">
        <xdr:nvSpPr>
          <xdr:cNvPr id="8" name="Text Box 7"/>
          <xdr:cNvSpPr txBox="1">
            <a:spLocks noChangeArrowheads="1"/>
          </xdr:cNvSpPr>
        </xdr:nvSpPr>
        <xdr:spPr bwMode="auto">
          <a:xfrm>
            <a:off x="662" y="99"/>
            <a:ext cx="367"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9" name="Line 8"/>
          <xdr:cNvSpPr>
            <a:spLocks noChangeShapeType="1"/>
          </xdr:cNvSpPr>
        </xdr:nvSpPr>
        <xdr:spPr bwMode="auto">
          <a:xfrm>
            <a:off x="662" y="99"/>
            <a:ext cx="367" cy="0"/>
          </a:xfrm>
          <a:prstGeom prst="line">
            <a:avLst/>
          </a:prstGeom>
          <a:noFill/>
          <a:ln w="9525">
            <a:solidFill>
              <a:srgbClr val="000000"/>
            </a:solidFill>
            <a:prstDash val="solid"/>
            <a:round/>
            <a:headEnd/>
            <a:tailEnd/>
          </a:ln>
        </xdr:spPr>
      </xdr:sp>
    </xdr:grpSp>
    <xdr:clientData/>
  </xdr:twoCellAnchor>
  <xdr:twoCellAnchor>
    <xdr:from>
      <xdr:col>0</xdr:col>
      <xdr:colOff>0</xdr:colOff>
      <xdr:row>217</xdr:row>
      <xdr:rowOff>133350</xdr:rowOff>
    </xdr:from>
    <xdr:to>
      <xdr:col>3</xdr:col>
      <xdr:colOff>542925</xdr:colOff>
      <xdr:row>220</xdr:row>
      <xdr:rowOff>47625</xdr:rowOff>
    </xdr:to>
    <xdr:grpSp>
      <xdr:nvGrpSpPr>
        <xdr:cNvPr id="10" name="Group 9"/>
        <xdr:cNvGrpSpPr>
          <a:grpSpLocks/>
        </xdr:cNvGrpSpPr>
      </xdr:nvGrpSpPr>
      <xdr:grpSpPr bwMode="auto">
        <a:xfrm>
          <a:off x="0" y="191976375"/>
          <a:ext cx="5334000" cy="400050"/>
          <a:chOff x="0" y="0"/>
          <a:chExt cx="1023" cy="255"/>
        </a:xfrm>
      </xdr:grpSpPr>
      <xdr:sp macro="" textlink="">
        <xdr:nvSpPr>
          <xdr:cNvPr id="11" name="Text Box 10"/>
          <xdr:cNvSpPr txBox="1">
            <a:spLocks noChangeArrowheads="1"/>
          </xdr:cNvSpPr>
        </xdr:nvSpPr>
        <xdr:spPr bwMode="auto">
          <a:xfrm>
            <a:off x="1" y="1"/>
            <a:ext cx="367" cy="9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Исполнитель</a:t>
            </a:r>
          </a:p>
        </xdr:txBody>
      </xdr:sp>
      <xdr:sp macro="" textlink="">
        <xdr:nvSpPr>
          <xdr:cNvPr id="12" name="Text Box 11"/>
          <xdr:cNvSpPr txBox="1">
            <a:spLocks noChangeArrowheads="1"/>
          </xdr:cNvSpPr>
        </xdr:nvSpPr>
        <xdr:spPr bwMode="auto">
          <a:xfrm>
            <a:off x="428" y="1"/>
            <a:ext cx="174" cy="97"/>
          </a:xfrm>
          <a:prstGeom prst="rect">
            <a:avLst/>
          </a:prstGeom>
          <a:noFill/>
          <a:ln w="9525" cap="rnd">
            <a:noFill/>
            <a:miter lim="800000"/>
            <a:headEnd/>
            <a:tailEnd/>
          </a:ln>
        </xdr:spPr>
      </xdr:sp>
      <xdr:sp macro="" textlink="">
        <xdr:nvSpPr>
          <xdr:cNvPr id="13" name="Text Box 12"/>
          <xdr:cNvSpPr txBox="1">
            <a:spLocks noChangeArrowheads="1"/>
          </xdr:cNvSpPr>
        </xdr:nvSpPr>
        <xdr:spPr bwMode="auto">
          <a:xfrm>
            <a:off x="428" y="99"/>
            <a:ext cx="174"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14" name="Line 13"/>
          <xdr:cNvSpPr>
            <a:spLocks noChangeShapeType="1"/>
          </xdr:cNvSpPr>
        </xdr:nvSpPr>
        <xdr:spPr bwMode="auto">
          <a:xfrm>
            <a:off x="428" y="99"/>
            <a:ext cx="174" cy="0"/>
          </a:xfrm>
          <a:prstGeom prst="line">
            <a:avLst/>
          </a:prstGeom>
          <a:noFill/>
          <a:ln w="9525">
            <a:solidFill>
              <a:srgbClr val="000000"/>
            </a:solidFill>
            <a:prstDash val="solid"/>
            <a:round/>
            <a:headEnd/>
            <a:tailEnd/>
          </a:ln>
        </xdr:spPr>
      </xdr:sp>
      <xdr:sp macro="" textlink="">
        <xdr:nvSpPr>
          <xdr:cNvPr id="15" name="Text Box 14"/>
          <xdr:cNvSpPr txBox="1">
            <a:spLocks noChangeArrowheads="1"/>
          </xdr:cNvSpPr>
        </xdr:nvSpPr>
        <xdr:spPr bwMode="auto">
          <a:xfrm>
            <a:off x="662" y="1"/>
            <a:ext cx="367" cy="97"/>
          </a:xfrm>
          <a:prstGeom prst="rect">
            <a:avLst/>
          </a:prstGeom>
          <a:noFill/>
          <a:ln w="9525" cap="rnd">
            <a:noFill/>
            <a:miter lim="800000"/>
            <a:headEnd/>
            <a:tailEnd/>
          </a:ln>
        </xdr:spPr>
      </xdr:sp>
      <xdr:sp macro="" textlink="">
        <xdr:nvSpPr>
          <xdr:cNvPr id="16" name="Text Box 15"/>
          <xdr:cNvSpPr txBox="1">
            <a:spLocks noChangeArrowheads="1"/>
          </xdr:cNvSpPr>
        </xdr:nvSpPr>
        <xdr:spPr bwMode="auto">
          <a:xfrm>
            <a:off x="662" y="99"/>
            <a:ext cx="367"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17" name="Line 16"/>
          <xdr:cNvSpPr>
            <a:spLocks noChangeShapeType="1"/>
          </xdr:cNvSpPr>
        </xdr:nvSpPr>
        <xdr:spPr bwMode="auto">
          <a:xfrm>
            <a:off x="662" y="99"/>
            <a:ext cx="367" cy="0"/>
          </a:xfrm>
          <a:prstGeom prst="line">
            <a:avLst/>
          </a:prstGeom>
          <a:noFill/>
          <a:ln w="9525">
            <a:solidFill>
              <a:srgbClr val="000000"/>
            </a:solidFill>
            <a:prstDash val="solid"/>
            <a:round/>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184</xdr:row>
      <xdr:rowOff>0</xdr:rowOff>
    </xdr:from>
    <xdr:to>
      <xdr:col>3</xdr:col>
      <xdr:colOff>542925</xdr:colOff>
      <xdr:row>186</xdr:row>
      <xdr:rowOff>104775</xdr:rowOff>
    </xdr:to>
    <xdr:grpSp>
      <xdr:nvGrpSpPr>
        <xdr:cNvPr id="2" name="Group 1"/>
        <xdr:cNvGrpSpPr>
          <a:grpSpLocks/>
        </xdr:cNvGrpSpPr>
      </xdr:nvGrpSpPr>
      <xdr:grpSpPr bwMode="auto">
        <a:xfrm>
          <a:off x="0" y="171116625"/>
          <a:ext cx="5334000" cy="428625"/>
          <a:chOff x="0" y="0"/>
          <a:chExt cx="1023" cy="255"/>
        </a:xfrm>
      </xdr:grpSpPr>
      <xdr:sp macro="" textlink="">
        <xdr:nvSpPr>
          <xdr:cNvPr id="3" name="Text Box 2"/>
          <xdr:cNvSpPr txBox="1">
            <a:spLocks noChangeArrowheads="1"/>
          </xdr:cNvSpPr>
        </xdr:nvSpPr>
        <xdr:spPr bwMode="auto">
          <a:xfrm>
            <a:off x="1" y="1"/>
            <a:ext cx="367" cy="9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Руководитель</a:t>
            </a:r>
          </a:p>
        </xdr:txBody>
      </xdr:sp>
      <xdr:sp macro="" textlink="">
        <xdr:nvSpPr>
          <xdr:cNvPr id="4" name="Text Box 3"/>
          <xdr:cNvSpPr txBox="1">
            <a:spLocks noChangeArrowheads="1"/>
          </xdr:cNvSpPr>
        </xdr:nvSpPr>
        <xdr:spPr bwMode="auto">
          <a:xfrm>
            <a:off x="428" y="1"/>
            <a:ext cx="174" cy="97"/>
          </a:xfrm>
          <a:prstGeom prst="rect">
            <a:avLst/>
          </a:prstGeom>
          <a:noFill/>
          <a:ln w="9525" cap="rnd">
            <a:noFill/>
            <a:miter lim="800000"/>
            <a:headEnd/>
            <a:tailEnd/>
          </a:ln>
        </xdr:spPr>
      </xdr:sp>
      <xdr:sp macro="" textlink="">
        <xdr:nvSpPr>
          <xdr:cNvPr id="5" name="Text Box 4"/>
          <xdr:cNvSpPr txBox="1">
            <a:spLocks noChangeArrowheads="1"/>
          </xdr:cNvSpPr>
        </xdr:nvSpPr>
        <xdr:spPr bwMode="auto">
          <a:xfrm>
            <a:off x="428" y="99"/>
            <a:ext cx="174"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6" name="Line 5"/>
          <xdr:cNvSpPr>
            <a:spLocks noChangeShapeType="1"/>
          </xdr:cNvSpPr>
        </xdr:nvSpPr>
        <xdr:spPr bwMode="auto">
          <a:xfrm>
            <a:off x="428" y="99"/>
            <a:ext cx="174" cy="0"/>
          </a:xfrm>
          <a:prstGeom prst="line">
            <a:avLst/>
          </a:prstGeom>
          <a:noFill/>
          <a:ln w="9525">
            <a:solidFill>
              <a:srgbClr val="000000"/>
            </a:solidFill>
            <a:prstDash val="solid"/>
            <a:round/>
            <a:headEnd/>
            <a:tailEnd/>
          </a:ln>
        </xdr:spPr>
      </xdr:sp>
      <xdr:sp macro="" textlink="">
        <xdr:nvSpPr>
          <xdr:cNvPr id="7" name="Text Box 6"/>
          <xdr:cNvSpPr txBox="1">
            <a:spLocks noChangeArrowheads="1"/>
          </xdr:cNvSpPr>
        </xdr:nvSpPr>
        <xdr:spPr bwMode="auto">
          <a:xfrm>
            <a:off x="662" y="1"/>
            <a:ext cx="367" cy="97"/>
          </a:xfrm>
          <a:prstGeom prst="rect">
            <a:avLst/>
          </a:prstGeom>
          <a:noFill/>
          <a:ln w="9525" cap="rnd">
            <a:noFill/>
            <a:miter lim="800000"/>
            <a:headEnd/>
            <a:tailEnd/>
          </a:ln>
        </xdr:spPr>
      </xdr:sp>
      <xdr:sp macro="" textlink="">
        <xdr:nvSpPr>
          <xdr:cNvPr id="8" name="Text Box 7"/>
          <xdr:cNvSpPr txBox="1">
            <a:spLocks noChangeArrowheads="1"/>
          </xdr:cNvSpPr>
        </xdr:nvSpPr>
        <xdr:spPr bwMode="auto">
          <a:xfrm>
            <a:off x="662" y="99"/>
            <a:ext cx="367"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9" name="Line 8"/>
          <xdr:cNvSpPr>
            <a:spLocks noChangeShapeType="1"/>
          </xdr:cNvSpPr>
        </xdr:nvSpPr>
        <xdr:spPr bwMode="auto">
          <a:xfrm>
            <a:off x="662" y="99"/>
            <a:ext cx="367" cy="0"/>
          </a:xfrm>
          <a:prstGeom prst="line">
            <a:avLst/>
          </a:prstGeom>
          <a:noFill/>
          <a:ln w="9525">
            <a:solidFill>
              <a:srgbClr val="000000"/>
            </a:solidFill>
            <a:prstDash val="solid"/>
            <a:round/>
            <a:headEnd/>
            <a:tailEnd/>
          </a:ln>
        </xdr:spPr>
      </xdr:sp>
    </xdr:grpSp>
    <xdr:clientData/>
  </xdr:twoCellAnchor>
  <xdr:twoCellAnchor>
    <xdr:from>
      <xdr:col>0</xdr:col>
      <xdr:colOff>0</xdr:colOff>
      <xdr:row>187</xdr:row>
      <xdr:rowOff>133350</xdr:rowOff>
    </xdr:from>
    <xdr:to>
      <xdr:col>3</xdr:col>
      <xdr:colOff>542925</xdr:colOff>
      <xdr:row>190</xdr:row>
      <xdr:rowOff>47625</xdr:rowOff>
    </xdr:to>
    <xdr:grpSp>
      <xdr:nvGrpSpPr>
        <xdr:cNvPr id="10" name="Group 9"/>
        <xdr:cNvGrpSpPr>
          <a:grpSpLocks/>
        </xdr:cNvGrpSpPr>
      </xdr:nvGrpSpPr>
      <xdr:grpSpPr bwMode="auto">
        <a:xfrm>
          <a:off x="0" y="171735750"/>
          <a:ext cx="5334000" cy="400050"/>
          <a:chOff x="0" y="0"/>
          <a:chExt cx="1023" cy="255"/>
        </a:xfrm>
      </xdr:grpSpPr>
      <xdr:sp macro="" textlink="">
        <xdr:nvSpPr>
          <xdr:cNvPr id="11" name="Text Box 10"/>
          <xdr:cNvSpPr txBox="1">
            <a:spLocks noChangeArrowheads="1"/>
          </xdr:cNvSpPr>
        </xdr:nvSpPr>
        <xdr:spPr bwMode="auto">
          <a:xfrm>
            <a:off x="1" y="1"/>
            <a:ext cx="367" cy="9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Исполнитель</a:t>
            </a:r>
          </a:p>
        </xdr:txBody>
      </xdr:sp>
      <xdr:sp macro="" textlink="">
        <xdr:nvSpPr>
          <xdr:cNvPr id="12" name="Text Box 11"/>
          <xdr:cNvSpPr txBox="1">
            <a:spLocks noChangeArrowheads="1"/>
          </xdr:cNvSpPr>
        </xdr:nvSpPr>
        <xdr:spPr bwMode="auto">
          <a:xfrm>
            <a:off x="428" y="1"/>
            <a:ext cx="174" cy="97"/>
          </a:xfrm>
          <a:prstGeom prst="rect">
            <a:avLst/>
          </a:prstGeom>
          <a:noFill/>
          <a:ln w="9525" cap="rnd">
            <a:noFill/>
            <a:miter lim="800000"/>
            <a:headEnd/>
            <a:tailEnd/>
          </a:ln>
        </xdr:spPr>
      </xdr:sp>
      <xdr:sp macro="" textlink="">
        <xdr:nvSpPr>
          <xdr:cNvPr id="13" name="Text Box 12"/>
          <xdr:cNvSpPr txBox="1">
            <a:spLocks noChangeArrowheads="1"/>
          </xdr:cNvSpPr>
        </xdr:nvSpPr>
        <xdr:spPr bwMode="auto">
          <a:xfrm>
            <a:off x="428" y="99"/>
            <a:ext cx="174"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14" name="Line 13"/>
          <xdr:cNvSpPr>
            <a:spLocks noChangeShapeType="1"/>
          </xdr:cNvSpPr>
        </xdr:nvSpPr>
        <xdr:spPr bwMode="auto">
          <a:xfrm>
            <a:off x="428" y="99"/>
            <a:ext cx="174" cy="0"/>
          </a:xfrm>
          <a:prstGeom prst="line">
            <a:avLst/>
          </a:prstGeom>
          <a:noFill/>
          <a:ln w="9525">
            <a:solidFill>
              <a:srgbClr val="000000"/>
            </a:solidFill>
            <a:prstDash val="solid"/>
            <a:round/>
            <a:headEnd/>
            <a:tailEnd/>
          </a:ln>
        </xdr:spPr>
      </xdr:sp>
      <xdr:sp macro="" textlink="">
        <xdr:nvSpPr>
          <xdr:cNvPr id="15" name="Text Box 14"/>
          <xdr:cNvSpPr txBox="1">
            <a:spLocks noChangeArrowheads="1"/>
          </xdr:cNvSpPr>
        </xdr:nvSpPr>
        <xdr:spPr bwMode="auto">
          <a:xfrm>
            <a:off x="662" y="1"/>
            <a:ext cx="367" cy="97"/>
          </a:xfrm>
          <a:prstGeom prst="rect">
            <a:avLst/>
          </a:prstGeom>
          <a:noFill/>
          <a:ln w="9525" cap="rnd">
            <a:noFill/>
            <a:miter lim="800000"/>
            <a:headEnd/>
            <a:tailEnd/>
          </a:ln>
        </xdr:spPr>
      </xdr:sp>
      <xdr:sp macro="" textlink="">
        <xdr:nvSpPr>
          <xdr:cNvPr id="16" name="Text Box 15"/>
          <xdr:cNvSpPr txBox="1">
            <a:spLocks noChangeArrowheads="1"/>
          </xdr:cNvSpPr>
        </xdr:nvSpPr>
        <xdr:spPr bwMode="auto">
          <a:xfrm>
            <a:off x="662" y="99"/>
            <a:ext cx="367" cy="9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17" name="Line 16"/>
          <xdr:cNvSpPr>
            <a:spLocks noChangeShapeType="1"/>
          </xdr:cNvSpPr>
        </xdr:nvSpPr>
        <xdr:spPr bwMode="auto">
          <a:xfrm>
            <a:off x="662" y="99"/>
            <a:ext cx="367" cy="0"/>
          </a:xfrm>
          <a:prstGeom prst="line">
            <a:avLst/>
          </a:prstGeom>
          <a:noFill/>
          <a:ln w="9525">
            <a:solidFill>
              <a:srgbClr val="000000"/>
            </a:solidFill>
            <a:prstDash val="solid"/>
            <a:round/>
            <a:headEnd/>
            <a:tailEnd/>
          </a:ln>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sheetPr>
    <outlinePr summaryBelow="0"/>
  </sheetPr>
  <dimension ref="A1:J213"/>
  <sheetViews>
    <sheetView showGridLines="0" workbookViewId="0">
      <selection sqref="A1:F1"/>
    </sheetView>
  </sheetViews>
  <sheetFormatPr defaultRowHeight="12.75" customHeight="1" outlineLevelRow="5"/>
  <cols>
    <col min="1" max="1" width="25.7109375" customWidth="1"/>
    <col min="2" max="2" width="30.7109375" customWidth="1"/>
    <col min="3" max="4" width="15.42578125" customWidth="1"/>
    <col min="5" max="6" width="9.140625" customWidth="1"/>
    <col min="7" max="7" width="13.140625" customWidth="1"/>
    <col min="8" max="10" width="9.140625" customWidth="1"/>
  </cols>
  <sheetData>
    <row r="1" spans="1:10">
      <c r="A1" s="24" t="s">
        <v>1</v>
      </c>
      <c r="B1" s="24"/>
      <c r="C1" s="24"/>
      <c r="D1" s="24"/>
      <c r="E1" s="24"/>
      <c r="F1" s="24"/>
      <c r="G1" s="1"/>
      <c r="H1" s="1"/>
      <c r="I1" s="1"/>
      <c r="J1" s="1"/>
    </row>
    <row r="2" spans="1:10">
      <c r="A2" s="2" t="s">
        <v>0</v>
      </c>
      <c r="B2" s="1"/>
      <c r="C2" s="1"/>
      <c r="D2" s="1"/>
      <c r="E2" s="1"/>
      <c r="F2" s="1"/>
      <c r="G2" s="1"/>
      <c r="H2" s="1"/>
      <c r="I2" s="1"/>
      <c r="J2" s="1"/>
    </row>
    <row r="3" spans="1:10" ht="14.25">
      <c r="A3" s="3"/>
      <c r="B3" s="4"/>
      <c r="C3" s="4"/>
      <c r="D3" s="4"/>
      <c r="E3" s="4"/>
      <c r="F3" s="4"/>
      <c r="G3" s="4"/>
      <c r="H3" s="4"/>
      <c r="I3" s="4"/>
      <c r="J3" s="4"/>
    </row>
    <row r="4" spans="1:10" ht="14.25">
      <c r="A4" s="5"/>
      <c r="B4" s="5"/>
      <c r="C4" s="5"/>
      <c r="D4" s="5"/>
      <c r="E4" s="5"/>
      <c r="F4" s="5"/>
      <c r="G4" s="6"/>
      <c r="H4" s="6"/>
      <c r="I4" s="4"/>
      <c r="J4" s="4"/>
    </row>
    <row r="5" spans="1:10">
      <c r="A5" s="7" t="s">
        <v>448</v>
      </c>
      <c r="B5" s="7"/>
      <c r="C5" s="7"/>
      <c r="D5" s="7"/>
      <c r="E5" s="7"/>
      <c r="F5" s="7"/>
      <c r="G5" s="7"/>
      <c r="H5" s="7"/>
      <c r="I5" s="7"/>
      <c r="J5" s="7"/>
    </row>
    <row r="6" spans="1:10">
      <c r="A6" s="25" t="s">
        <v>2</v>
      </c>
      <c r="B6" s="25"/>
      <c r="C6" s="25"/>
      <c r="D6" s="25"/>
    </row>
    <row r="7" spans="1:10">
      <c r="A7" s="25" t="s">
        <v>377</v>
      </c>
      <c r="B7" s="25"/>
      <c r="C7" s="25"/>
      <c r="D7" s="25"/>
    </row>
    <row r="8" spans="1:10">
      <c r="A8" s="25" t="s">
        <v>4</v>
      </c>
      <c r="B8" s="25"/>
      <c r="C8" s="25"/>
      <c r="D8" s="25"/>
    </row>
    <row r="9" spans="1:10">
      <c r="A9" s="25"/>
      <c r="B9" s="25"/>
      <c r="C9" s="25"/>
      <c r="D9" s="25"/>
    </row>
    <row r="10" spans="1:10">
      <c r="A10" s="1" t="s">
        <v>5</v>
      </c>
      <c r="B10" s="1"/>
      <c r="C10" s="1"/>
      <c r="D10" s="1"/>
      <c r="E10" s="1"/>
      <c r="F10" s="1"/>
      <c r="G10" s="1"/>
      <c r="H10" s="1"/>
      <c r="I10" s="1"/>
      <c r="J10" s="1"/>
    </row>
    <row r="11" spans="1:10" ht="31.5">
      <c r="A11" s="8" t="s">
        <v>6</v>
      </c>
      <c r="B11" s="8" t="s">
        <v>7</v>
      </c>
      <c r="C11" s="8" t="s">
        <v>447</v>
      </c>
      <c r="D11" s="8" t="s">
        <v>8</v>
      </c>
    </row>
    <row r="12" spans="1:10" ht="13.5">
      <c r="A12" s="9" t="s">
        <v>9</v>
      </c>
      <c r="B12" s="10"/>
      <c r="C12" s="11">
        <v>1005932.5</v>
      </c>
      <c r="D12" s="11">
        <v>225351.6</v>
      </c>
    </row>
    <row r="13" spans="1:10">
      <c r="A13" s="12" t="s">
        <v>10</v>
      </c>
      <c r="B13" s="13" t="s">
        <v>11</v>
      </c>
      <c r="C13" s="14">
        <v>197414</v>
      </c>
      <c r="D13" s="14">
        <v>52007.7</v>
      </c>
    </row>
    <row r="14" spans="1:10" outlineLevel="1">
      <c r="A14" s="12" t="s">
        <v>12</v>
      </c>
      <c r="B14" s="13" t="s">
        <v>13</v>
      </c>
      <c r="C14" s="14">
        <v>151441</v>
      </c>
      <c r="D14" s="14">
        <v>45497.4</v>
      </c>
    </row>
    <row r="15" spans="1:10" outlineLevel="2">
      <c r="A15" s="12" t="s">
        <v>14</v>
      </c>
      <c r="B15" s="13" t="s">
        <v>15</v>
      </c>
      <c r="C15" s="14">
        <v>151441</v>
      </c>
      <c r="D15" s="14">
        <v>45497.4</v>
      </c>
    </row>
    <row r="16" spans="1:10" ht="165.75" outlineLevel="3">
      <c r="A16" s="12" t="s">
        <v>16</v>
      </c>
      <c r="B16" s="15" t="s">
        <v>446</v>
      </c>
      <c r="C16" s="14">
        <v>147806</v>
      </c>
      <c r="D16" s="14">
        <v>45450.9</v>
      </c>
    </row>
    <row r="17" spans="1:4" ht="204" outlineLevel="4">
      <c r="A17" s="12" t="s">
        <v>18</v>
      </c>
      <c r="B17" s="15" t="s">
        <v>445</v>
      </c>
      <c r="C17" s="14">
        <v>147806</v>
      </c>
      <c r="D17" s="14">
        <v>45449.9</v>
      </c>
    </row>
    <row r="18" spans="1:4" ht="204" outlineLevel="4">
      <c r="A18" s="12" t="s">
        <v>444</v>
      </c>
      <c r="B18" s="15" t="s">
        <v>443</v>
      </c>
      <c r="C18" s="14">
        <v>0</v>
      </c>
      <c r="D18" s="14">
        <v>1</v>
      </c>
    </row>
    <row r="19" spans="1:4" ht="140.25" outlineLevel="3">
      <c r="A19" s="12" t="s">
        <v>442</v>
      </c>
      <c r="B19" s="15" t="s">
        <v>441</v>
      </c>
      <c r="C19" s="14">
        <v>1988</v>
      </c>
      <c r="D19" s="14">
        <v>-13.9</v>
      </c>
    </row>
    <row r="20" spans="1:4" ht="178.5" outlineLevel="4">
      <c r="A20" s="12" t="s">
        <v>440</v>
      </c>
      <c r="B20" s="15" t="s">
        <v>439</v>
      </c>
      <c r="C20" s="14">
        <v>1988</v>
      </c>
      <c r="D20" s="14">
        <v>-13.9</v>
      </c>
    </row>
    <row r="21" spans="1:4" ht="114.75" outlineLevel="3">
      <c r="A21" s="12" t="s">
        <v>20</v>
      </c>
      <c r="B21" s="15" t="s">
        <v>438</v>
      </c>
      <c r="C21" s="14">
        <v>1278</v>
      </c>
      <c r="D21" s="14">
        <v>7.8</v>
      </c>
    </row>
    <row r="22" spans="1:4" ht="153" outlineLevel="4">
      <c r="A22" s="12" t="s">
        <v>22</v>
      </c>
      <c r="B22" s="15" t="s">
        <v>437</v>
      </c>
      <c r="C22" s="14">
        <v>1278</v>
      </c>
      <c r="D22" s="14">
        <v>5.8</v>
      </c>
    </row>
    <row r="23" spans="1:4" ht="153" outlineLevel="4">
      <c r="A23" s="12" t="s">
        <v>24</v>
      </c>
      <c r="B23" s="15" t="s">
        <v>436</v>
      </c>
      <c r="C23" s="14">
        <v>0</v>
      </c>
      <c r="D23" s="14">
        <v>2</v>
      </c>
    </row>
    <row r="24" spans="1:4" ht="191.25" outlineLevel="3">
      <c r="A24" s="12" t="s">
        <v>26</v>
      </c>
      <c r="B24" s="15" t="s">
        <v>435</v>
      </c>
      <c r="C24" s="14">
        <v>303</v>
      </c>
      <c r="D24" s="14">
        <v>0</v>
      </c>
    </row>
    <row r="25" spans="1:4" ht="229.5" outlineLevel="4">
      <c r="A25" s="12" t="s">
        <v>28</v>
      </c>
      <c r="B25" s="15" t="s">
        <v>434</v>
      </c>
      <c r="C25" s="14">
        <v>303</v>
      </c>
      <c r="D25" s="14">
        <v>0</v>
      </c>
    </row>
    <row r="26" spans="1:4" ht="89.25" outlineLevel="3">
      <c r="A26" s="12" t="s">
        <v>30</v>
      </c>
      <c r="B26" s="13" t="s">
        <v>433</v>
      </c>
      <c r="C26" s="14">
        <v>66</v>
      </c>
      <c r="D26" s="14">
        <v>52.6</v>
      </c>
    </row>
    <row r="27" spans="1:4" ht="89.25" outlineLevel="4">
      <c r="A27" s="12" t="s">
        <v>30</v>
      </c>
      <c r="B27" s="13" t="s">
        <v>433</v>
      </c>
      <c r="C27" s="14">
        <v>66</v>
      </c>
      <c r="D27" s="14">
        <v>0</v>
      </c>
    </row>
    <row r="28" spans="1:4" ht="127.5" outlineLevel="4">
      <c r="A28" s="12" t="s">
        <v>32</v>
      </c>
      <c r="B28" s="15" t="s">
        <v>432</v>
      </c>
      <c r="C28" s="14">
        <v>0</v>
      </c>
      <c r="D28" s="14">
        <v>52.6</v>
      </c>
    </row>
    <row r="29" spans="1:4" ht="38.25" outlineLevel="1">
      <c r="A29" s="12" t="s">
        <v>34</v>
      </c>
      <c r="B29" s="13" t="s">
        <v>35</v>
      </c>
      <c r="C29" s="14">
        <v>11874</v>
      </c>
      <c r="D29" s="14">
        <v>3019.5</v>
      </c>
    </row>
    <row r="30" spans="1:4" ht="38.25" outlineLevel="2">
      <c r="A30" s="12" t="s">
        <v>36</v>
      </c>
      <c r="B30" s="13" t="s">
        <v>37</v>
      </c>
      <c r="C30" s="14">
        <v>11874</v>
      </c>
      <c r="D30" s="14">
        <v>3019.5</v>
      </c>
    </row>
    <row r="31" spans="1:4" ht="89.25" outlineLevel="3">
      <c r="A31" s="12" t="s">
        <v>431</v>
      </c>
      <c r="B31" s="13" t="s">
        <v>430</v>
      </c>
      <c r="C31" s="14">
        <v>6193</v>
      </c>
      <c r="D31" s="14">
        <v>1480.4</v>
      </c>
    </row>
    <row r="32" spans="1:4" ht="153" outlineLevel="4">
      <c r="A32" s="12" t="s">
        <v>38</v>
      </c>
      <c r="B32" s="15" t="s">
        <v>39</v>
      </c>
      <c r="C32" s="14">
        <v>6193</v>
      </c>
      <c r="D32" s="14">
        <v>1480.4</v>
      </c>
    </row>
    <row r="33" spans="1:4" ht="114.75" outlineLevel="3">
      <c r="A33" s="12" t="s">
        <v>429</v>
      </c>
      <c r="B33" s="15" t="s">
        <v>428</v>
      </c>
      <c r="C33" s="14">
        <v>30</v>
      </c>
      <c r="D33" s="14">
        <v>7.8</v>
      </c>
    </row>
    <row r="34" spans="1:4" ht="178.5" outlineLevel="4">
      <c r="A34" s="12" t="s">
        <v>40</v>
      </c>
      <c r="B34" s="15" t="s">
        <v>41</v>
      </c>
      <c r="C34" s="14">
        <v>30</v>
      </c>
      <c r="D34" s="14">
        <v>7.8</v>
      </c>
    </row>
    <row r="35" spans="1:4" ht="102" outlineLevel="3">
      <c r="A35" s="12" t="s">
        <v>427</v>
      </c>
      <c r="B35" s="13" t="s">
        <v>426</v>
      </c>
      <c r="C35" s="14">
        <v>6421</v>
      </c>
      <c r="D35" s="14">
        <v>1688.5</v>
      </c>
    </row>
    <row r="36" spans="1:4" ht="153" outlineLevel="4">
      <c r="A36" s="12" t="s">
        <v>42</v>
      </c>
      <c r="B36" s="15" t="s">
        <v>425</v>
      </c>
      <c r="C36" s="14">
        <v>6421</v>
      </c>
      <c r="D36" s="14">
        <v>1688.5</v>
      </c>
    </row>
    <row r="37" spans="1:4" ht="102" outlineLevel="3">
      <c r="A37" s="12" t="s">
        <v>44</v>
      </c>
      <c r="B37" s="13" t="s">
        <v>45</v>
      </c>
      <c r="C37" s="14">
        <v>-770</v>
      </c>
      <c r="D37" s="14">
        <v>-157.19999999999999</v>
      </c>
    </row>
    <row r="38" spans="1:4" ht="153" outlineLevel="4">
      <c r="A38" s="12" t="s">
        <v>46</v>
      </c>
      <c r="B38" s="15" t="s">
        <v>47</v>
      </c>
      <c r="C38" s="14">
        <v>-770</v>
      </c>
      <c r="D38" s="14">
        <v>-157.19999999999999</v>
      </c>
    </row>
    <row r="39" spans="1:4" outlineLevel="1">
      <c r="A39" s="12" t="s">
        <v>48</v>
      </c>
      <c r="B39" s="13" t="s">
        <v>49</v>
      </c>
      <c r="C39" s="14">
        <v>4442</v>
      </c>
      <c r="D39" s="14">
        <v>878.6</v>
      </c>
    </row>
    <row r="40" spans="1:4" ht="25.5" outlineLevel="2">
      <c r="A40" s="12" t="s">
        <v>424</v>
      </c>
      <c r="B40" s="13" t="s">
        <v>423</v>
      </c>
      <c r="C40" s="14">
        <v>361</v>
      </c>
      <c r="D40" s="14">
        <v>71.599999999999994</v>
      </c>
    </row>
    <row r="41" spans="1:4" ht="51" outlineLevel="3">
      <c r="A41" s="12" t="s">
        <v>422</v>
      </c>
      <c r="B41" s="13" t="s">
        <v>420</v>
      </c>
      <c r="C41" s="14">
        <v>131</v>
      </c>
      <c r="D41" s="14">
        <v>4.8</v>
      </c>
    </row>
    <row r="42" spans="1:4" ht="51" outlineLevel="4">
      <c r="A42" s="12" t="s">
        <v>421</v>
      </c>
      <c r="B42" s="13" t="s">
        <v>420</v>
      </c>
      <c r="C42" s="14">
        <v>131</v>
      </c>
      <c r="D42" s="14">
        <v>4.8</v>
      </c>
    </row>
    <row r="43" spans="1:4" ht="89.25" outlineLevel="5">
      <c r="A43" s="12" t="s">
        <v>419</v>
      </c>
      <c r="B43" s="13" t="s">
        <v>418</v>
      </c>
      <c r="C43" s="14">
        <v>131</v>
      </c>
      <c r="D43" s="14">
        <v>4.8</v>
      </c>
    </row>
    <row r="44" spans="1:4" ht="89.25" outlineLevel="5">
      <c r="A44" s="12" t="s">
        <v>417</v>
      </c>
      <c r="B44" s="13" t="s">
        <v>416</v>
      </c>
      <c r="C44" s="14">
        <v>0</v>
      </c>
      <c r="D44" s="14">
        <v>0</v>
      </c>
    </row>
    <row r="45" spans="1:4" ht="63.75" outlineLevel="3">
      <c r="A45" s="12" t="s">
        <v>415</v>
      </c>
      <c r="B45" s="13" t="s">
        <v>414</v>
      </c>
      <c r="C45" s="14">
        <v>230</v>
      </c>
      <c r="D45" s="14">
        <v>66.8</v>
      </c>
    </row>
    <row r="46" spans="1:4" ht="89.25" outlineLevel="4">
      <c r="A46" s="12" t="s">
        <v>413</v>
      </c>
      <c r="B46" s="13" t="s">
        <v>412</v>
      </c>
      <c r="C46" s="14">
        <v>230</v>
      </c>
      <c r="D46" s="14">
        <v>66.8</v>
      </c>
    </row>
    <row r="47" spans="1:4" ht="127.5" outlineLevel="5">
      <c r="A47" s="12" t="s">
        <v>411</v>
      </c>
      <c r="B47" s="15" t="s">
        <v>410</v>
      </c>
      <c r="C47" s="14">
        <v>230</v>
      </c>
      <c r="D47" s="14">
        <v>66.8</v>
      </c>
    </row>
    <row r="48" spans="1:4" ht="127.5" outlineLevel="5">
      <c r="A48" s="12" t="s">
        <v>409</v>
      </c>
      <c r="B48" s="15" t="s">
        <v>408</v>
      </c>
      <c r="C48" s="14">
        <v>0</v>
      </c>
      <c r="D48" s="14">
        <v>0</v>
      </c>
    </row>
    <row r="49" spans="1:4" outlineLevel="2">
      <c r="A49" s="12" t="s">
        <v>50</v>
      </c>
      <c r="B49" s="13" t="s">
        <v>51</v>
      </c>
      <c r="C49" s="14">
        <v>2551</v>
      </c>
      <c r="D49" s="14">
        <v>320.3</v>
      </c>
    </row>
    <row r="50" spans="1:4" outlineLevel="3">
      <c r="A50" s="12" t="s">
        <v>52</v>
      </c>
      <c r="B50" s="13" t="s">
        <v>51</v>
      </c>
      <c r="C50" s="14">
        <v>2551</v>
      </c>
      <c r="D50" s="14">
        <v>320.3</v>
      </c>
    </row>
    <row r="51" spans="1:4" ht="51" outlineLevel="4">
      <c r="A51" s="12" t="s">
        <v>53</v>
      </c>
      <c r="B51" s="13" t="s">
        <v>54</v>
      </c>
      <c r="C51" s="14">
        <v>2551</v>
      </c>
      <c r="D51" s="14">
        <v>320.3</v>
      </c>
    </row>
    <row r="52" spans="1:4" ht="25.5" outlineLevel="2">
      <c r="A52" s="12" t="s">
        <v>55</v>
      </c>
      <c r="B52" s="13" t="s">
        <v>56</v>
      </c>
      <c r="C52" s="14">
        <v>1530</v>
      </c>
      <c r="D52" s="14">
        <v>486.7</v>
      </c>
    </row>
    <row r="53" spans="1:4" ht="51" outlineLevel="3">
      <c r="A53" s="12" t="s">
        <v>57</v>
      </c>
      <c r="B53" s="13" t="s">
        <v>58</v>
      </c>
      <c r="C53" s="14">
        <v>1530</v>
      </c>
      <c r="D53" s="14">
        <v>486.7</v>
      </c>
    </row>
    <row r="54" spans="1:4" ht="89.25" outlineLevel="4">
      <c r="A54" s="12" t="s">
        <v>59</v>
      </c>
      <c r="B54" s="13" t="s">
        <v>60</v>
      </c>
      <c r="C54" s="14">
        <v>1530</v>
      </c>
      <c r="D54" s="14">
        <v>486.7</v>
      </c>
    </row>
    <row r="55" spans="1:4" outlineLevel="1">
      <c r="A55" s="12" t="s">
        <v>376</v>
      </c>
      <c r="B55" s="13" t="s">
        <v>375</v>
      </c>
      <c r="C55" s="14">
        <v>12502</v>
      </c>
      <c r="D55" s="14">
        <v>1492.8</v>
      </c>
    </row>
    <row r="56" spans="1:4" outlineLevel="2">
      <c r="A56" s="12" t="s">
        <v>374</v>
      </c>
      <c r="B56" s="13" t="s">
        <v>373</v>
      </c>
      <c r="C56" s="14">
        <v>4410</v>
      </c>
      <c r="D56" s="14">
        <v>222.1</v>
      </c>
    </row>
    <row r="57" spans="1:4" ht="63.75" outlineLevel="3">
      <c r="A57" s="12" t="s">
        <v>372</v>
      </c>
      <c r="B57" s="13" t="s">
        <v>371</v>
      </c>
      <c r="C57" s="14">
        <v>4410</v>
      </c>
      <c r="D57" s="14">
        <v>222.1</v>
      </c>
    </row>
    <row r="58" spans="1:4" ht="102" outlineLevel="4">
      <c r="A58" s="12" t="s">
        <v>370</v>
      </c>
      <c r="B58" s="13" t="s">
        <v>369</v>
      </c>
      <c r="C58" s="14">
        <v>4410</v>
      </c>
      <c r="D58" s="14">
        <v>222.1</v>
      </c>
    </row>
    <row r="59" spans="1:4" outlineLevel="2">
      <c r="A59" s="12" t="s">
        <v>368</v>
      </c>
      <c r="B59" s="13" t="s">
        <v>367</v>
      </c>
      <c r="C59" s="14">
        <v>8092</v>
      </c>
      <c r="D59" s="14">
        <v>1270.7</v>
      </c>
    </row>
    <row r="60" spans="1:4" outlineLevel="3">
      <c r="A60" s="12" t="s">
        <v>366</v>
      </c>
      <c r="B60" s="13" t="s">
        <v>365</v>
      </c>
      <c r="C60" s="14">
        <v>4963</v>
      </c>
      <c r="D60" s="14">
        <v>1123.9000000000001</v>
      </c>
    </row>
    <row r="61" spans="1:4" ht="51" outlineLevel="4">
      <c r="A61" s="12" t="s">
        <v>364</v>
      </c>
      <c r="B61" s="13" t="s">
        <v>363</v>
      </c>
      <c r="C61" s="14">
        <v>4963</v>
      </c>
      <c r="D61" s="14">
        <v>1123.9000000000001</v>
      </c>
    </row>
    <row r="62" spans="1:4" ht="89.25" outlineLevel="5">
      <c r="A62" s="12" t="s">
        <v>362</v>
      </c>
      <c r="B62" s="13" t="s">
        <v>361</v>
      </c>
      <c r="C62" s="14">
        <v>4963</v>
      </c>
      <c r="D62" s="14">
        <v>1123.9000000000001</v>
      </c>
    </row>
    <row r="63" spans="1:4" outlineLevel="3">
      <c r="A63" s="12" t="s">
        <v>360</v>
      </c>
      <c r="B63" s="13" t="s">
        <v>359</v>
      </c>
      <c r="C63" s="14">
        <v>3129</v>
      </c>
      <c r="D63" s="14">
        <v>146.80000000000001</v>
      </c>
    </row>
    <row r="64" spans="1:4" ht="51" outlineLevel="4">
      <c r="A64" s="12" t="s">
        <v>358</v>
      </c>
      <c r="B64" s="13" t="s">
        <v>357</v>
      </c>
      <c r="C64" s="14">
        <v>3129</v>
      </c>
      <c r="D64" s="14">
        <v>146.80000000000001</v>
      </c>
    </row>
    <row r="65" spans="1:4" ht="89.25" outlineLevel="5">
      <c r="A65" s="12" t="s">
        <v>356</v>
      </c>
      <c r="B65" s="13" t="s">
        <v>355</v>
      </c>
      <c r="C65" s="14">
        <v>3129</v>
      </c>
      <c r="D65" s="14">
        <v>146.80000000000001</v>
      </c>
    </row>
    <row r="66" spans="1:4" outlineLevel="1">
      <c r="A66" s="12" t="s">
        <v>61</v>
      </c>
      <c r="B66" s="13" t="s">
        <v>62</v>
      </c>
      <c r="C66" s="14">
        <v>798</v>
      </c>
      <c r="D66" s="14">
        <v>216.4</v>
      </c>
    </row>
    <row r="67" spans="1:4" ht="38.25" outlineLevel="2">
      <c r="A67" s="12" t="s">
        <v>63</v>
      </c>
      <c r="B67" s="13" t="s">
        <v>64</v>
      </c>
      <c r="C67" s="14">
        <v>798</v>
      </c>
      <c r="D67" s="14">
        <v>215.4</v>
      </c>
    </row>
    <row r="68" spans="1:4" ht="63.75" outlineLevel="3">
      <c r="A68" s="12" t="s">
        <v>65</v>
      </c>
      <c r="B68" s="13" t="s">
        <v>66</v>
      </c>
      <c r="C68" s="14">
        <v>798</v>
      </c>
      <c r="D68" s="14">
        <v>215.4</v>
      </c>
    </row>
    <row r="69" spans="1:4" ht="63.75" outlineLevel="4">
      <c r="A69" s="12" t="s">
        <v>65</v>
      </c>
      <c r="B69" s="13" t="s">
        <v>66</v>
      </c>
      <c r="C69" s="14">
        <v>798</v>
      </c>
      <c r="D69" s="14">
        <v>0</v>
      </c>
    </row>
    <row r="70" spans="1:4" ht="89.25" outlineLevel="4">
      <c r="A70" s="12" t="s">
        <v>67</v>
      </c>
      <c r="B70" s="13" t="s">
        <v>68</v>
      </c>
      <c r="C70" s="14">
        <v>0</v>
      </c>
      <c r="D70" s="14">
        <v>215.4</v>
      </c>
    </row>
    <row r="71" spans="1:4" ht="51" outlineLevel="2">
      <c r="A71" s="12" t="s">
        <v>354</v>
      </c>
      <c r="B71" s="13" t="s">
        <v>353</v>
      </c>
      <c r="C71" s="14">
        <v>0</v>
      </c>
      <c r="D71" s="14">
        <v>1</v>
      </c>
    </row>
    <row r="72" spans="1:4" ht="89.25" outlineLevel="3">
      <c r="A72" s="12" t="s">
        <v>352</v>
      </c>
      <c r="B72" s="13" t="s">
        <v>350</v>
      </c>
      <c r="C72" s="14">
        <v>0</v>
      </c>
      <c r="D72" s="14">
        <v>1</v>
      </c>
    </row>
    <row r="73" spans="1:4" ht="89.25" outlineLevel="4">
      <c r="A73" s="12" t="s">
        <v>351</v>
      </c>
      <c r="B73" s="13" t="s">
        <v>350</v>
      </c>
      <c r="C73" s="14">
        <v>0</v>
      </c>
      <c r="D73" s="14">
        <v>1</v>
      </c>
    </row>
    <row r="74" spans="1:4" ht="51" outlineLevel="1">
      <c r="A74" s="12" t="s">
        <v>71</v>
      </c>
      <c r="B74" s="13" t="s">
        <v>72</v>
      </c>
      <c r="C74" s="14">
        <v>16018</v>
      </c>
      <c r="D74" s="14">
        <v>702.7</v>
      </c>
    </row>
    <row r="75" spans="1:4" ht="114.75" outlineLevel="2">
      <c r="A75" s="12" t="s">
        <v>73</v>
      </c>
      <c r="B75" s="15" t="s">
        <v>74</v>
      </c>
      <c r="C75" s="14">
        <v>16018</v>
      </c>
      <c r="D75" s="14">
        <v>702.7</v>
      </c>
    </row>
    <row r="76" spans="1:4" ht="89.25" outlineLevel="3">
      <c r="A76" s="12" t="s">
        <v>75</v>
      </c>
      <c r="B76" s="13" t="s">
        <v>76</v>
      </c>
      <c r="C76" s="14">
        <v>12535</v>
      </c>
      <c r="D76" s="14">
        <v>214.4</v>
      </c>
    </row>
    <row r="77" spans="1:4" ht="127.5" outlineLevel="4">
      <c r="A77" s="12" t="s">
        <v>77</v>
      </c>
      <c r="B77" s="15" t="s">
        <v>78</v>
      </c>
      <c r="C77" s="14">
        <v>12535</v>
      </c>
      <c r="D77" s="14">
        <v>214.4</v>
      </c>
    </row>
    <row r="78" spans="1:4" ht="102" outlineLevel="3">
      <c r="A78" s="12" t="s">
        <v>79</v>
      </c>
      <c r="B78" s="15" t="s">
        <v>80</v>
      </c>
      <c r="C78" s="14">
        <v>1832</v>
      </c>
      <c r="D78" s="14">
        <v>140.6</v>
      </c>
    </row>
    <row r="79" spans="1:4" ht="102" outlineLevel="4">
      <c r="A79" s="12" t="s">
        <v>81</v>
      </c>
      <c r="B79" s="13" t="s">
        <v>82</v>
      </c>
      <c r="C79" s="14">
        <v>127</v>
      </c>
      <c r="D79" s="14">
        <v>37.200000000000003</v>
      </c>
    </row>
    <row r="80" spans="1:4" ht="89.25" outlineLevel="4">
      <c r="A80" s="12" t="s">
        <v>349</v>
      </c>
      <c r="B80" s="13" t="s">
        <v>348</v>
      </c>
      <c r="C80" s="14">
        <v>1705</v>
      </c>
      <c r="D80" s="14">
        <v>103.4</v>
      </c>
    </row>
    <row r="81" spans="1:4" ht="114.75" outlineLevel="3">
      <c r="A81" s="12" t="s">
        <v>83</v>
      </c>
      <c r="B81" s="15" t="s">
        <v>84</v>
      </c>
      <c r="C81" s="14">
        <v>1651</v>
      </c>
      <c r="D81" s="14">
        <v>347.7</v>
      </c>
    </row>
    <row r="82" spans="1:4" ht="76.5" outlineLevel="4">
      <c r="A82" s="12" t="s">
        <v>85</v>
      </c>
      <c r="B82" s="13" t="s">
        <v>86</v>
      </c>
      <c r="C82" s="14">
        <v>862</v>
      </c>
      <c r="D82" s="14">
        <v>141.5</v>
      </c>
    </row>
    <row r="83" spans="1:4" ht="76.5" outlineLevel="4">
      <c r="A83" s="12" t="s">
        <v>347</v>
      </c>
      <c r="B83" s="13" t="s">
        <v>346</v>
      </c>
      <c r="C83" s="14">
        <v>789</v>
      </c>
      <c r="D83" s="14">
        <v>206.2</v>
      </c>
    </row>
    <row r="84" spans="1:4" ht="25.5" outlineLevel="1">
      <c r="A84" s="12" t="s">
        <v>87</v>
      </c>
      <c r="B84" s="13" t="s">
        <v>88</v>
      </c>
      <c r="C84" s="14">
        <v>47</v>
      </c>
      <c r="D84" s="14">
        <v>23.3</v>
      </c>
    </row>
    <row r="85" spans="1:4" ht="25.5" outlineLevel="2">
      <c r="A85" s="12" t="s">
        <v>89</v>
      </c>
      <c r="B85" s="13" t="s">
        <v>90</v>
      </c>
      <c r="C85" s="14">
        <v>47</v>
      </c>
      <c r="D85" s="14">
        <v>23.3</v>
      </c>
    </row>
    <row r="86" spans="1:4" ht="38.25" outlineLevel="3">
      <c r="A86" s="12" t="s">
        <v>91</v>
      </c>
      <c r="B86" s="13" t="s">
        <v>92</v>
      </c>
      <c r="C86" s="14">
        <v>47</v>
      </c>
      <c r="D86" s="14">
        <v>18.7</v>
      </c>
    </row>
    <row r="87" spans="1:4" ht="89.25" outlineLevel="4">
      <c r="A87" s="12" t="s">
        <v>93</v>
      </c>
      <c r="B87" s="13" t="s">
        <v>94</v>
      </c>
      <c r="C87" s="14">
        <v>47</v>
      </c>
      <c r="D87" s="14">
        <v>18.7</v>
      </c>
    </row>
    <row r="88" spans="1:4" ht="25.5" outlineLevel="3">
      <c r="A88" s="12" t="s">
        <v>95</v>
      </c>
      <c r="B88" s="13" t="s">
        <v>96</v>
      </c>
      <c r="C88" s="14">
        <v>0</v>
      </c>
      <c r="D88" s="14">
        <v>4.5999999999999996</v>
      </c>
    </row>
    <row r="89" spans="1:4" ht="25.5" outlineLevel="4">
      <c r="A89" s="12" t="s">
        <v>97</v>
      </c>
      <c r="B89" s="13" t="s">
        <v>98</v>
      </c>
      <c r="C89" s="14">
        <v>0</v>
      </c>
      <c r="D89" s="14">
        <v>4.5999999999999996</v>
      </c>
    </row>
    <row r="90" spans="1:4" ht="76.5" outlineLevel="5">
      <c r="A90" s="12" t="s">
        <v>99</v>
      </c>
      <c r="B90" s="13" t="s">
        <v>100</v>
      </c>
      <c r="C90" s="14">
        <v>0</v>
      </c>
      <c r="D90" s="14">
        <v>4.5999999999999996</v>
      </c>
    </row>
    <row r="91" spans="1:4" ht="25.5" outlineLevel="1">
      <c r="A91" s="12" t="s">
        <v>101</v>
      </c>
      <c r="B91" s="13" t="s">
        <v>102</v>
      </c>
      <c r="C91" s="14">
        <v>0</v>
      </c>
      <c r="D91" s="14">
        <v>68.3</v>
      </c>
    </row>
    <row r="92" spans="1:4" ht="25.5" outlineLevel="2">
      <c r="A92" s="12" t="s">
        <v>345</v>
      </c>
      <c r="B92" s="13" t="s">
        <v>344</v>
      </c>
      <c r="C92" s="14">
        <v>0</v>
      </c>
      <c r="D92" s="14">
        <v>50</v>
      </c>
    </row>
    <row r="93" spans="1:4" ht="25.5" outlineLevel="3">
      <c r="A93" s="12" t="s">
        <v>343</v>
      </c>
      <c r="B93" s="13" t="s">
        <v>342</v>
      </c>
      <c r="C93" s="14">
        <v>0</v>
      </c>
      <c r="D93" s="14">
        <v>50</v>
      </c>
    </row>
    <row r="94" spans="1:4" ht="38.25" outlineLevel="4">
      <c r="A94" s="12" t="s">
        <v>407</v>
      </c>
      <c r="B94" s="13" t="s">
        <v>406</v>
      </c>
      <c r="C94" s="14">
        <v>0</v>
      </c>
      <c r="D94" s="14">
        <v>50</v>
      </c>
    </row>
    <row r="95" spans="1:4" ht="25.5" outlineLevel="2">
      <c r="A95" s="12" t="s">
        <v>103</v>
      </c>
      <c r="B95" s="13" t="s">
        <v>104</v>
      </c>
      <c r="C95" s="14">
        <v>0</v>
      </c>
      <c r="D95" s="14">
        <v>18.3</v>
      </c>
    </row>
    <row r="96" spans="1:4" ht="25.5" outlineLevel="3">
      <c r="A96" s="12" t="s">
        <v>105</v>
      </c>
      <c r="B96" s="13" t="s">
        <v>106</v>
      </c>
      <c r="C96" s="14">
        <v>0</v>
      </c>
      <c r="D96" s="14">
        <v>18.3</v>
      </c>
    </row>
    <row r="97" spans="1:4" ht="25.5" outlineLevel="4">
      <c r="A97" s="12" t="s">
        <v>107</v>
      </c>
      <c r="B97" s="13" t="s">
        <v>108</v>
      </c>
      <c r="C97" s="14">
        <v>0</v>
      </c>
      <c r="D97" s="14">
        <v>18.3</v>
      </c>
    </row>
    <row r="98" spans="1:4" ht="25.5" outlineLevel="1">
      <c r="A98" s="12" t="s">
        <v>109</v>
      </c>
      <c r="B98" s="13" t="s">
        <v>110</v>
      </c>
      <c r="C98" s="14">
        <v>50</v>
      </c>
      <c r="D98" s="14">
        <v>31.7</v>
      </c>
    </row>
    <row r="99" spans="1:4" ht="102" outlineLevel="2">
      <c r="A99" s="12" t="s">
        <v>111</v>
      </c>
      <c r="B99" s="15" t="s">
        <v>112</v>
      </c>
      <c r="C99" s="14">
        <v>50</v>
      </c>
      <c r="D99" s="14">
        <v>0</v>
      </c>
    </row>
    <row r="100" spans="1:4" ht="127.5" outlineLevel="3">
      <c r="A100" s="12" t="s">
        <v>113</v>
      </c>
      <c r="B100" s="15" t="s">
        <v>114</v>
      </c>
      <c r="C100" s="14">
        <v>50</v>
      </c>
      <c r="D100" s="14">
        <v>0</v>
      </c>
    </row>
    <row r="101" spans="1:4" ht="114.75" outlineLevel="4">
      <c r="A101" s="12" t="s">
        <v>115</v>
      </c>
      <c r="B101" s="15" t="s">
        <v>116</v>
      </c>
      <c r="C101" s="14">
        <v>50</v>
      </c>
      <c r="D101" s="14">
        <v>0</v>
      </c>
    </row>
    <row r="102" spans="1:4" ht="38.25" outlineLevel="2">
      <c r="A102" s="12" t="s">
        <v>117</v>
      </c>
      <c r="B102" s="13" t="s">
        <v>118</v>
      </c>
      <c r="C102" s="14">
        <v>0</v>
      </c>
      <c r="D102" s="14">
        <v>31.7</v>
      </c>
    </row>
    <row r="103" spans="1:4" ht="38.25" outlineLevel="3">
      <c r="A103" s="12" t="s">
        <v>119</v>
      </c>
      <c r="B103" s="13" t="s">
        <v>120</v>
      </c>
      <c r="C103" s="14">
        <v>0</v>
      </c>
      <c r="D103" s="14">
        <v>27.7</v>
      </c>
    </row>
    <row r="104" spans="1:4" ht="76.5" outlineLevel="4">
      <c r="A104" s="12" t="s">
        <v>121</v>
      </c>
      <c r="B104" s="13" t="s">
        <v>122</v>
      </c>
      <c r="C104" s="14">
        <v>0</v>
      </c>
      <c r="D104" s="14">
        <v>27.7</v>
      </c>
    </row>
    <row r="105" spans="1:4" ht="63.75" outlineLevel="3">
      <c r="A105" s="12" t="s">
        <v>405</v>
      </c>
      <c r="B105" s="13" t="s">
        <v>404</v>
      </c>
      <c r="C105" s="14">
        <v>0</v>
      </c>
      <c r="D105" s="14">
        <v>4</v>
      </c>
    </row>
    <row r="106" spans="1:4" ht="63.75" outlineLevel="4">
      <c r="A106" s="12" t="s">
        <v>403</v>
      </c>
      <c r="B106" s="13" t="s">
        <v>402</v>
      </c>
      <c r="C106" s="14">
        <v>0</v>
      </c>
      <c r="D106" s="14">
        <v>4</v>
      </c>
    </row>
    <row r="107" spans="1:4" ht="25.5" outlineLevel="1">
      <c r="A107" s="12" t="s">
        <v>123</v>
      </c>
      <c r="B107" s="13" t="s">
        <v>124</v>
      </c>
      <c r="C107" s="14">
        <v>242</v>
      </c>
      <c r="D107" s="14">
        <v>38.9</v>
      </c>
    </row>
    <row r="108" spans="1:4" ht="51" outlineLevel="2">
      <c r="A108" s="12" t="s">
        <v>125</v>
      </c>
      <c r="B108" s="13" t="s">
        <v>126</v>
      </c>
      <c r="C108" s="14">
        <v>32</v>
      </c>
      <c r="D108" s="14">
        <v>38.200000000000003</v>
      </c>
    </row>
    <row r="109" spans="1:4" ht="76.5" outlineLevel="3">
      <c r="A109" s="12" t="s">
        <v>127</v>
      </c>
      <c r="B109" s="13" t="s">
        <v>128</v>
      </c>
      <c r="C109" s="14">
        <v>2</v>
      </c>
      <c r="D109" s="14">
        <v>0</v>
      </c>
    </row>
    <row r="110" spans="1:4" ht="114.75" outlineLevel="4">
      <c r="A110" s="12" t="s">
        <v>129</v>
      </c>
      <c r="B110" s="15" t="s">
        <v>130</v>
      </c>
      <c r="C110" s="14">
        <v>2</v>
      </c>
      <c r="D110" s="14">
        <v>0</v>
      </c>
    </row>
    <row r="111" spans="1:4" ht="114.75" outlineLevel="3">
      <c r="A111" s="12" t="s">
        <v>133</v>
      </c>
      <c r="B111" s="13" t="s">
        <v>134</v>
      </c>
      <c r="C111" s="14">
        <v>5</v>
      </c>
      <c r="D111" s="14">
        <v>13.3</v>
      </c>
    </row>
    <row r="112" spans="1:4" ht="140.25" outlineLevel="4">
      <c r="A112" s="12" t="s">
        <v>135</v>
      </c>
      <c r="B112" s="15" t="s">
        <v>136</v>
      </c>
      <c r="C112" s="14">
        <v>5</v>
      </c>
      <c r="D112" s="14">
        <v>13.3</v>
      </c>
    </row>
    <row r="113" spans="1:4" ht="140.25" outlineLevel="5">
      <c r="A113" s="12" t="s">
        <v>135</v>
      </c>
      <c r="B113" s="15" t="s">
        <v>136</v>
      </c>
      <c r="C113" s="14">
        <v>5</v>
      </c>
      <c r="D113" s="14">
        <v>0</v>
      </c>
    </row>
    <row r="114" spans="1:4" ht="63.75" outlineLevel="5">
      <c r="A114" s="12" t="s">
        <v>137</v>
      </c>
      <c r="B114" s="13" t="s">
        <v>138</v>
      </c>
      <c r="C114" s="14">
        <v>0</v>
      </c>
      <c r="D114" s="14">
        <v>5</v>
      </c>
    </row>
    <row r="115" spans="1:4" ht="140.25" outlineLevel="5">
      <c r="A115" s="12" t="s">
        <v>139</v>
      </c>
      <c r="B115" s="15" t="s">
        <v>136</v>
      </c>
      <c r="C115" s="14">
        <v>0</v>
      </c>
      <c r="D115" s="14">
        <v>7.5</v>
      </c>
    </row>
    <row r="116" spans="1:4" ht="140.25" outlineLevel="5">
      <c r="A116" s="12" t="s">
        <v>140</v>
      </c>
      <c r="B116" s="15" t="s">
        <v>136</v>
      </c>
      <c r="C116" s="14">
        <v>0</v>
      </c>
      <c r="D116" s="14">
        <v>0.8</v>
      </c>
    </row>
    <row r="117" spans="1:4" ht="76.5" outlineLevel="3">
      <c r="A117" s="12" t="s">
        <v>141</v>
      </c>
      <c r="B117" s="13" t="s">
        <v>142</v>
      </c>
      <c r="C117" s="14">
        <v>0</v>
      </c>
      <c r="D117" s="14">
        <v>0.7</v>
      </c>
    </row>
    <row r="118" spans="1:4" ht="114.75" outlineLevel="4">
      <c r="A118" s="12" t="s">
        <v>143</v>
      </c>
      <c r="B118" s="15" t="s">
        <v>144</v>
      </c>
      <c r="C118" s="14">
        <v>0</v>
      </c>
      <c r="D118" s="14">
        <v>0.7</v>
      </c>
    </row>
    <row r="119" spans="1:4" ht="114.75" outlineLevel="5">
      <c r="A119" s="12" t="s">
        <v>145</v>
      </c>
      <c r="B119" s="15" t="s">
        <v>144</v>
      </c>
      <c r="C119" s="14">
        <v>0</v>
      </c>
      <c r="D119" s="14">
        <v>0.2</v>
      </c>
    </row>
    <row r="120" spans="1:4" ht="114.75" outlineLevel="5">
      <c r="A120" s="12" t="s">
        <v>146</v>
      </c>
      <c r="B120" s="15" t="s">
        <v>144</v>
      </c>
      <c r="C120" s="14">
        <v>0</v>
      </c>
      <c r="D120" s="14">
        <v>0.5</v>
      </c>
    </row>
    <row r="121" spans="1:4" ht="102" outlineLevel="3">
      <c r="A121" s="12" t="s">
        <v>152</v>
      </c>
      <c r="B121" s="13" t="s">
        <v>153</v>
      </c>
      <c r="C121" s="14">
        <v>7</v>
      </c>
      <c r="D121" s="14">
        <v>0</v>
      </c>
    </row>
    <row r="122" spans="1:4" ht="140.25" outlineLevel="4">
      <c r="A122" s="12" t="s">
        <v>154</v>
      </c>
      <c r="B122" s="15" t="s">
        <v>155</v>
      </c>
      <c r="C122" s="14">
        <v>7</v>
      </c>
      <c r="D122" s="14">
        <v>0</v>
      </c>
    </row>
    <row r="123" spans="1:4" ht="89.25" outlineLevel="3">
      <c r="A123" s="12" t="s">
        <v>161</v>
      </c>
      <c r="B123" s="13" t="s">
        <v>162</v>
      </c>
      <c r="C123" s="14">
        <v>1</v>
      </c>
      <c r="D123" s="14">
        <v>0</v>
      </c>
    </row>
    <row r="124" spans="1:4" ht="127.5" outlineLevel="4">
      <c r="A124" s="12" t="s">
        <v>163</v>
      </c>
      <c r="B124" s="15" t="s">
        <v>164</v>
      </c>
      <c r="C124" s="14">
        <v>1</v>
      </c>
      <c r="D124" s="14">
        <v>0</v>
      </c>
    </row>
    <row r="125" spans="1:4" ht="76.5" outlineLevel="3">
      <c r="A125" s="12" t="s">
        <v>165</v>
      </c>
      <c r="B125" s="13" t="s">
        <v>166</v>
      </c>
      <c r="C125" s="14">
        <v>1</v>
      </c>
      <c r="D125" s="14">
        <v>0</v>
      </c>
    </row>
    <row r="126" spans="1:4" ht="114.75" outlineLevel="4">
      <c r="A126" s="12" t="s">
        <v>167</v>
      </c>
      <c r="B126" s="15" t="s">
        <v>168</v>
      </c>
      <c r="C126" s="14">
        <v>1</v>
      </c>
      <c r="D126" s="14">
        <v>0</v>
      </c>
    </row>
    <row r="127" spans="1:4" ht="89.25" outlineLevel="3">
      <c r="A127" s="12" t="s">
        <v>174</v>
      </c>
      <c r="B127" s="13" t="s">
        <v>175</v>
      </c>
      <c r="C127" s="14">
        <v>16</v>
      </c>
      <c r="D127" s="14">
        <v>24.3</v>
      </c>
    </row>
    <row r="128" spans="1:4" ht="127.5" outlineLevel="4">
      <c r="A128" s="12" t="s">
        <v>176</v>
      </c>
      <c r="B128" s="15" t="s">
        <v>177</v>
      </c>
      <c r="C128" s="14">
        <v>16</v>
      </c>
      <c r="D128" s="14">
        <v>0</v>
      </c>
    </row>
    <row r="129" spans="1:4" ht="127.5" outlineLevel="4">
      <c r="A129" s="12" t="s">
        <v>178</v>
      </c>
      <c r="B129" s="15" t="s">
        <v>177</v>
      </c>
      <c r="C129" s="14">
        <v>0</v>
      </c>
      <c r="D129" s="14">
        <v>2.8</v>
      </c>
    </row>
    <row r="130" spans="1:4" ht="127.5" outlineLevel="4">
      <c r="A130" s="12" t="s">
        <v>179</v>
      </c>
      <c r="B130" s="15" t="s">
        <v>180</v>
      </c>
      <c r="C130" s="14">
        <v>0</v>
      </c>
      <c r="D130" s="14">
        <v>21.5</v>
      </c>
    </row>
    <row r="131" spans="1:4" ht="153" outlineLevel="2">
      <c r="A131" s="12" t="s">
        <v>181</v>
      </c>
      <c r="B131" s="15" t="s">
        <v>182</v>
      </c>
      <c r="C131" s="14">
        <v>7</v>
      </c>
      <c r="D131" s="14">
        <v>0</v>
      </c>
    </row>
    <row r="132" spans="1:4" ht="191.25" outlineLevel="3">
      <c r="A132" s="12" t="s">
        <v>183</v>
      </c>
      <c r="B132" s="15" t="s">
        <v>184</v>
      </c>
      <c r="C132" s="14">
        <v>7</v>
      </c>
      <c r="D132" s="14">
        <v>0</v>
      </c>
    </row>
    <row r="133" spans="1:4" ht="153" outlineLevel="2">
      <c r="A133" s="12" t="s">
        <v>185</v>
      </c>
      <c r="B133" s="15" t="s">
        <v>186</v>
      </c>
      <c r="C133" s="14">
        <v>30</v>
      </c>
      <c r="D133" s="14">
        <v>0</v>
      </c>
    </row>
    <row r="134" spans="1:4" ht="76.5" outlineLevel="3">
      <c r="A134" s="12" t="s">
        <v>187</v>
      </c>
      <c r="B134" s="13" t="s">
        <v>188</v>
      </c>
      <c r="C134" s="14">
        <v>30</v>
      </c>
      <c r="D134" s="14">
        <v>0</v>
      </c>
    </row>
    <row r="135" spans="1:4" ht="102" outlineLevel="4">
      <c r="A135" s="12" t="s">
        <v>189</v>
      </c>
      <c r="B135" s="13" t="s">
        <v>190</v>
      </c>
      <c r="C135" s="14">
        <v>30</v>
      </c>
      <c r="D135" s="14">
        <v>0</v>
      </c>
    </row>
    <row r="136" spans="1:4" ht="25.5" outlineLevel="2">
      <c r="A136" s="12" t="s">
        <v>191</v>
      </c>
      <c r="B136" s="13" t="s">
        <v>192</v>
      </c>
      <c r="C136" s="14">
        <v>173</v>
      </c>
      <c r="D136" s="14">
        <v>0.7</v>
      </c>
    </row>
    <row r="137" spans="1:4" ht="114.75" outlineLevel="3">
      <c r="A137" s="12" t="s">
        <v>193</v>
      </c>
      <c r="B137" s="15" t="s">
        <v>194</v>
      </c>
      <c r="C137" s="14">
        <v>6</v>
      </c>
      <c r="D137" s="14">
        <v>0.7</v>
      </c>
    </row>
    <row r="138" spans="1:4" ht="89.25" outlineLevel="4">
      <c r="A138" s="12" t="s">
        <v>195</v>
      </c>
      <c r="B138" s="13" t="s">
        <v>196</v>
      </c>
      <c r="C138" s="14">
        <v>6</v>
      </c>
      <c r="D138" s="14">
        <v>0.7</v>
      </c>
    </row>
    <row r="139" spans="1:4" ht="51" outlineLevel="3">
      <c r="A139" s="12" t="s">
        <v>197</v>
      </c>
      <c r="B139" s="13" t="s">
        <v>198</v>
      </c>
      <c r="C139" s="14">
        <v>166</v>
      </c>
      <c r="D139" s="14">
        <v>0</v>
      </c>
    </row>
    <row r="140" spans="1:4" ht="76.5" outlineLevel="4">
      <c r="A140" s="12" t="s">
        <v>199</v>
      </c>
      <c r="B140" s="13" t="s">
        <v>200</v>
      </c>
      <c r="C140" s="14">
        <v>166</v>
      </c>
      <c r="D140" s="14">
        <v>0</v>
      </c>
    </row>
    <row r="141" spans="1:4" ht="89.25" outlineLevel="3">
      <c r="A141" s="12" t="s">
        <v>201</v>
      </c>
      <c r="B141" s="13" t="s">
        <v>202</v>
      </c>
      <c r="C141" s="14">
        <v>1</v>
      </c>
      <c r="D141" s="14">
        <v>0</v>
      </c>
    </row>
    <row r="142" spans="1:4" ht="89.25" outlineLevel="4">
      <c r="A142" s="12" t="s">
        <v>203</v>
      </c>
      <c r="B142" s="13" t="s">
        <v>204</v>
      </c>
      <c r="C142" s="14">
        <v>1</v>
      </c>
      <c r="D142" s="14">
        <v>0</v>
      </c>
    </row>
    <row r="143" spans="1:4" outlineLevel="1">
      <c r="A143" s="12" t="s">
        <v>339</v>
      </c>
      <c r="B143" s="13" t="s">
        <v>338</v>
      </c>
      <c r="C143" s="14">
        <v>0</v>
      </c>
      <c r="D143" s="14">
        <v>38.200000000000003</v>
      </c>
    </row>
    <row r="144" spans="1:4" outlineLevel="2">
      <c r="A144" s="12" t="s">
        <v>337</v>
      </c>
      <c r="B144" s="13" t="s">
        <v>336</v>
      </c>
      <c r="C144" s="14">
        <v>0</v>
      </c>
      <c r="D144" s="14">
        <v>38.200000000000003</v>
      </c>
    </row>
    <row r="145" spans="1:4" ht="38.25" outlineLevel="3">
      <c r="A145" s="12" t="s">
        <v>401</v>
      </c>
      <c r="B145" s="13" t="s">
        <v>400</v>
      </c>
      <c r="C145" s="14">
        <v>0</v>
      </c>
      <c r="D145" s="14">
        <v>-2.1</v>
      </c>
    </row>
    <row r="146" spans="1:4" ht="38.25" outlineLevel="3">
      <c r="A146" s="12" t="s">
        <v>335</v>
      </c>
      <c r="B146" s="13" t="s">
        <v>334</v>
      </c>
      <c r="C146" s="14">
        <v>0</v>
      </c>
      <c r="D146" s="14">
        <v>40.200000000000003</v>
      </c>
    </row>
    <row r="147" spans="1:4">
      <c r="A147" s="12" t="s">
        <v>211</v>
      </c>
      <c r="B147" s="13" t="s">
        <v>212</v>
      </c>
      <c r="C147" s="14">
        <v>808518.5</v>
      </c>
      <c r="D147" s="14">
        <v>173343.9</v>
      </c>
    </row>
    <row r="148" spans="1:4" ht="38.25" outlineLevel="1">
      <c r="A148" s="12" t="s">
        <v>213</v>
      </c>
      <c r="B148" s="13" t="s">
        <v>214</v>
      </c>
      <c r="C148" s="14">
        <v>808518.5</v>
      </c>
      <c r="D148" s="14">
        <v>173360.1</v>
      </c>
    </row>
    <row r="149" spans="1:4" ht="25.5" outlineLevel="2">
      <c r="A149" s="12" t="s">
        <v>215</v>
      </c>
      <c r="B149" s="13" t="s">
        <v>216</v>
      </c>
      <c r="C149" s="14">
        <v>243414.7</v>
      </c>
      <c r="D149" s="14">
        <v>65194.1</v>
      </c>
    </row>
    <row r="150" spans="1:4" ht="25.5" outlineLevel="3">
      <c r="A150" s="12" t="s">
        <v>217</v>
      </c>
      <c r="B150" s="13" t="s">
        <v>218</v>
      </c>
      <c r="C150" s="14">
        <v>174901.7</v>
      </c>
      <c r="D150" s="14">
        <v>43725</v>
      </c>
    </row>
    <row r="151" spans="1:4" ht="51" outlineLevel="4">
      <c r="A151" s="12" t="s">
        <v>219</v>
      </c>
      <c r="B151" s="13" t="s">
        <v>220</v>
      </c>
      <c r="C151" s="14">
        <v>174901.7</v>
      </c>
      <c r="D151" s="14">
        <v>43725</v>
      </c>
    </row>
    <row r="152" spans="1:4" ht="51" outlineLevel="3">
      <c r="A152" s="12" t="s">
        <v>333</v>
      </c>
      <c r="B152" s="13" t="s">
        <v>332</v>
      </c>
      <c r="C152" s="14">
        <v>68513</v>
      </c>
      <c r="D152" s="14">
        <v>21469.1</v>
      </c>
    </row>
    <row r="153" spans="1:4" ht="51" outlineLevel="4">
      <c r="A153" s="12" t="s">
        <v>331</v>
      </c>
      <c r="B153" s="13" t="s">
        <v>330</v>
      </c>
      <c r="C153" s="14">
        <v>68513</v>
      </c>
      <c r="D153" s="14">
        <v>21469.1</v>
      </c>
    </row>
    <row r="154" spans="1:4" ht="38.25" outlineLevel="2">
      <c r="A154" s="12" t="s">
        <v>221</v>
      </c>
      <c r="B154" s="13" t="s">
        <v>222</v>
      </c>
      <c r="C154" s="14">
        <v>80250.5</v>
      </c>
      <c r="D154" s="14">
        <v>1473.6</v>
      </c>
    </row>
    <row r="155" spans="1:4" ht="114.75" outlineLevel="3">
      <c r="A155" s="12" t="s">
        <v>399</v>
      </c>
      <c r="B155" s="15" t="s">
        <v>398</v>
      </c>
      <c r="C155" s="14">
        <v>38000</v>
      </c>
      <c r="D155" s="14">
        <v>0</v>
      </c>
    </row>
    <row r="156" spans="1:4" ht="127.5" outlineLevel="4">
      <c r="A156" s="12" t="s">
        <v>397</v>
      </c>
      <c r="B156" s="15" t="s">
        <v>396</v>
      </c>
      <c r="C156" s="14">
        <v>38000</v>
      </c>
      <c r="D156" s="14">
        <v>0</v>
      </c>
    </row>
    <row r="157" spans="1:4" ht="89.25" outlineLevel="3">
      <c r="A157" s="12" t="s">
        <v>227</v>
      </c>
      <c r="B157" s="13" t="s">
        <v>228</v>
      </c>
      <c r="C157" s="14">
        <v>1137.7</v>
      </c>
      <c r="D157" s="14">
        <v>216.8</v>
      </c>
    </row>
    <row r="158" spans="1:4" ht="89.25" outlineLevel="4">
      <c r="A158" s="12" t="s">
        <v>229</v>
      </c>
      <c r="B158" s="13" t="s">
        <v>230</v>
      </c>
      <c r="C158" s="14">
        <v>1137.7</v>
      </c>
      <c r="D158" s="14">
        <v>216.8</v>
      </c>
    </row>
    <row r="159" spans="1:4" ht="76.5" outlineLevel="3">
      <c r="A159" s="12" t="s">
        <v>231</v>
      </c>
      <c r="B159" s="13" t="s">
        <v>232</v>
      </c>
      <c r="C159" s="14">
        <v>2402.3000000000002</v>
      </c>
      <c r="D159" s="14">
        <v>359</v>
      </c>
    </row>
    <row r="160" spans="1:4" ht="89.25" outlineLevel="4">
      <c r="A160" s="12" t="s">
        <v>233</v>
      </c>
      <c r="B160" s="13" t="s">
        <v>234</v>
      </c>
      <c r="C160" s="14">
        <v>2402.3000000000002</v>
      </c>
      <c r="D160" s="14">
        <v>359</v>
      </c>
    </row>
    <row r="161" spans="1:4" ht="38.25" outlineLevel="3">
      <c r="A161" s="12" t="s">
        <v>235</v>
      </c>
      <c r="B161" s="13" t="s">
        <v>236</v>
      </c>
      <c r="C161" s="14">
        <v>1914.9</v>
      </c>
      <c r="D161" s="14">
        <v>0</v>
      </c>
    </row>
    <row r="162" spans="1:4" ht="38.25" outlineLevel="4">
      <c r="A162" s="12" t="s">
        <v>237</v>
      </c>
      <c r="B162" s="13" t="s">
        <v>238</v>
      </c>
      <c r="C162" s="14">
        <v>1914.9</v>
      </c>
      <c r="D162" s="14">
        <v>0</v>
      </c>
    </row>
    <row r="163" spans="1:4" ht="25.5" outlineLevel="3">
      <c r="A163" s="12" t="s">
        <v>395</v>
      </c>
      <c r="B163" s="13" t="s">
        <v>394</v>
      </c>
      <c r="C163" s="14">
        <v>2787.2</v>
      </c>
      <c r="D163" s="14">
        <v>0</v>
      </c>
    </row>
    <row r="164" spans="1:4" ht="38.25" outlineLevel="4">
      <c r="A164" s="12" t="s">
        <v>393</v>
      </c>
      <c r="B164" s="13" t="s">
        <v>392</v>
      </c>
      <c r="C164" s="14">
        <v>2787.2</v>
      </c>
      <c r="D164" s="14">
        <v>0</v>
      </c>
    </row>
    <row r="165" spans="1:4" ht="25.5" outlineLevel="3">
      <c r="A165" s="12" t="s">
        <v>239</v>
      </c>
      <c r="B165" s="13" t="s">
        <v>240</v>
      </c>
      <c r="C165" s="14">
        <v>73</v>
      </c>
      <c r="D165" s="14">
        <v>0</v>
      </c>
    </row>
    <row r="166" spans="1:4" ht="25.5" outlineLevel="4">
      <c r="A166" s="12" t="s">
        <v>241</v>
      </c>
      <c r="B166" s="13" t="s">
        <v>242</v>
      </c>
      <c r="C166" s="14">
        <v>73</v>
      </c>
      <c r="D166" s="14">
        <v>0</v>
      </c>
    </row>
    <row r="167" spans="1:4" ht="38.25" outlineLevel="3">
      <c r="A167" s="12" t="s">
        <v>251</v>
      </c>
      <c r="B167" s="13" t="s">
        <v>252</v>
      </c>
      <c r="C167" s="14">
        <v>2000</v>
      </c>
      <c r="D167" s="14">
        <v>0</v>
      </c>
    </row>
    <row r="168" spans="1:4" ht="38.25" outlineLevel="4">
      <c r="A168" s="12" t="s">
        <v>253</v>
      </c>
      <c r="B168" s="13" t="s">
        <v>254</v>
      </c>
      <c r="C168" s="14">
        <v>2000</v>
      </c>
      <c r="D168" s="14">
        <v>0</v>
      </c>
    </row>
    <row r="169" spans="1:4" outlineLevel="3">
      <c r="A169" s="12" t="s">
        <v>255</v>
      </c>
      <c r="B169" s="13" t="s">
        <v>256</v>
      </c>
      <c r="C169" s="14">
        <v>31935.4</v>
      </c>
      <c r="D169" s="14">
        <v>897.8</v>
      </c>
    </row>
    <row r="170" spans="1:4" ht="25.5" outlineLevel="4">
      <c r="A170" s="12" t="s">
        <v>257</v>
      </c>
      <c r="B170" s="13" t="s">
        <v>258</v>
      </c>
      <c r="C170" s="14">
        <v>17682</v>
      </c>
      <c r="D170" s="14">
        <v>835.1</v>
      </c>
    </row>
    <row r="171" spans="1:4" ht="25.5" outlineLevel="4">
      <c r="A171" s="12" t="s">
        <v>329</v>
      </c>
      <c r="B171" s="13" t="s">
        <v>328</v>
      </c>
      <c r="C171" s="14">
        <v>14253.4</v>
      </c>
      <c r="D171" s="14">
        <v>62.7</v>
      </c>
    </row>
    <row r="172" spans="1:4" ht="25.5" outlineLevel="2">
      <c r="A172" s="12" t="s">
        <v>259</v>
      </c>
      <c r="B172" s="13" t="s">
        <v>260</v>
      </c>
      <c r="C172" s="14">
        <v>423464.3</v>
      </c>
      <c r="D172" s="14">
        <v>81608.399999999994</v>
      </c>
    </row>
    <row r="173" spans="1:4" ht="38.25" outlineLevel="3">
      <c r="A173" s="12" t="s">
        <v>261</v>
      </c>
      <c r="B173" s="13" t="s">
        <v>262</v>
      </c>
      <c r="C173" s="14">
        <v>873</v>
      </c>
      <c r="D173" s="14">
        <v>106.9</v>
      </c>
    </row>
    <row r="174" spans="1:4" ht="38.25" outlineLevel="4">
      <c r="A174" s="12" t="s">
        <v>263</v>
      </c>
      <c r="B174" s="13" t="s">
        <v>264</v>
      </c>
      <c r="C174" s="14">
        <v>873</v>
      </c>
      <c r="D174" s="14">
        <v>106.9</v>
      </c>
    </row>
    <row r="175" spans="1:4" ht="51" outlineLevel="3">
      <c r="A175" s="12" t="s">
        <v>265</v>
      </c>
      <c r="B175" s="13" t="s">
        <v>266</v>
      </c>
      <c r="C175" s="14">
        <v>1158</v>
      </c>
      <c r="D175" s="14">
        <v>575.1</v>
      </c>
    </row>
    <row r="176" spans="1:4" ht="51" outlineLevel="4">
      <c r="A176" s="12" t="s">
        <v>267</v>
      </c>
      <c r="B176" s="13" t="s">
        <v>268</v>
      </c>
      <c r="C176" s="14">
        <v>1158</v>
      </c>
      <c r="D176" s="14">
        <v>575.1</v>
      </c>
    </row>
    <row r="177" spans="1:4" ht="38.25" outlineLevel="3">
      <c r="A177" s="12" t="s">
        <v>269</v>
      </c>
      <c r="B177" s="13" t="s">
        <v>270</v>
      </c>
      <c r="C177" s="14">
        <v>385718.5</v>
      </c>
      <c r="D177" s="14">
        <v>70243</v>
      </c>
    </row>
    <row r="178" spans="1:4" ht="51" outlineLevel="4">
      <c r="A178" s="12" t="s">
        <v>271</v>
      </c>
      <c r="B178" s="13" t="s">
        <v>272</v>
      </c>
      <c r="C178" s="14">
        <v>385686.5</v>
      </c>
      <c r="D178" s="14">
        <v>70243</v>
      </c>
    </row>
    <row r="179" spans="1:4" ht="51" outlineLevel="4">
      <c r="A179" s="12" t="s">
        <v>327</v>
      </c>
      <c r="B179" s="13" t="s">
        <v>326</v>
      </c>
      <c r="C179" s="14">
        <v>32</v>
      </c>
      <c r="D179" s="14">
        <v>0</v>
      </c>
    </row>
    <row r="180" spans="1:4" ht="63.75" outlineLevel="3">
      <c r="A180" s="12" t="s">
        <v>273</v>
      </c>
      <c r="B180" s="13" t="s">
        <v>274</v>
      </c>
      <c r="C180" s="14">
        <v>1880</v>
      </c>
      <c r="D180" s="14">
        <v>325.8</v>
      </c>
    </row>
    <row r="181" spans="1:4" ht="76.5" outlineLevel="4">
      <c r="A181" s="12" t="s">
        <v>275</v>
      </c>
      <c r="B181" s="13" t="s">
        <v>276</v>
      </c>
      <c r="C181" s="14">
        <v>1880</v>
      </c>
      <c r="D181" s="14">
        <v>325.8</v>
      </c>
    </row>
    <row r="182" spans="1:4" ht="89.25" outlineLevel="3">
      <c r="A182" s="12" t="s">
        <v>277</v>
      </c>
      <c r="B182" s="13" t="s">
        <v>278</v>
      </c>
      <c r="C182" s="14">
        <v>2309</v>
      </c>
      <c r="D182" s="14">
        <v>182.9</v>
      </c>
    </row>
    <row r="183" spans="1:4" ht="102" outlineLevel="4">
      <c r="A183" s="12" t="s">
        <v>279</v>
      </c>
      <c r="B183" s="13" t="s">
        <v>280</v>
      </c>
      <c r="C183" s="14">
        <v>2309</v>
      </c>
      <c r="D183" s="14">
        <v>182.9</v>
      </c>
    </row>
    <row r="184" spans="1:4" ht="51" outlineLevel="3">
      <c r="A184" s="12" t="s">
        <v>325</v>
      </c>
      <c r="B184" s="13" t="s">
        <v>324</v>
      </c>
      <c r="C184" s="14">
        <v>1623.3</v>
      </c>
      <c r="D184" s="14">
        <v>227.6</v>
      </c>
    </row>
    <row r="185" spans="1:4" ht="63.75" outlineLevel="4">
      <c r="A185" s="12" t="s">
        <v>323</v>
      </c>
      <c r="B185" s="13" t="s">
        <v>322</v>
      </c>
      <c r="C185" s="14">
        <v>1623.3</v>
      </c>
      <c r="D185" s="14">
        <v>227.6</v>
      </c>
    </row>
    <row r="186" spans="1:4" ht="63.75" outlineLevel="3">
      <c r="A186" s="12" t="s">
        <v>281</v>
      </c>
      <c r="B186" s="13" t="s">
        <v>282</v>
      </c>
      <c r="C186" s="14">
        <v>1.8</v>
      </c>
      <c r="D186" s="14">
        <v>0</v>
      </c>
    </row>
    <row r="187" spans="1:4" ht="76.5" outlineLevel="4">
      <c r="A187" s="12" t="s">
        <v>283</v>
      </c>
      <c r="B187" s="13" t="s">
        <v>284</v>
      </c>
      <c r="C187" s="14">
        <v>1.8</v>
      </c>
      <c r="D187" s="14">
        <v>0</v>
      </c>
    </row>
    <row r="188" spans="1:4" ht="63.75" outlineLevel="3">
      <c r="A188" s="12" t="s">
        <v>391</v>
      </c>
      <c r="B188" s="13" t="s">
        <v>390</v>
      </c>
      <c r="C188" s="14">
        <v>1540.7</v>
      </c>
      <c r="D188" s="14">
        <v>1511.9</v>
      </c>
    </row>
    <row r="189" spans="1:4" ht="76.5" outlineLevel="4">
      <c r="A189" s="12" t="s">
        <v>389</v>
      </c>
      <c r="B189" s="13" t="s">
        <v>388</v>
      </c>
      <c r="C189" s="14">
        <v>1540.7</v>
      </c>
      <c r="D189" s="14">
        <v>1511.9</v>
      </c>
    </row>
    <row r="190" spans="1:4" ht="51" outlineLevel="3">
      <c r="A190" s="12" t="s">
        <v>285</v>
      </c>
      <c r="B190" s="13" t="s">
        <v>286</v>
      </c>
      <c r="C190" s="14">
        <v>3572.7</v>
      </c>
      <c r="D190" s="14">
        <v>840.8</v>
      </c>
    </row>
    <row r="191" spans="1:4" ht="51" outlineLevel="4">
      <c r="A191" s="12" t="s">
        <v>287</v>
      </c>
      <c r="B191" s="13" t="s">
        <v>288</v>
      </c>
      <c r="C191" s="14">
        <v>3572.7</v>
      </c>
      <c r="D191" s="14">
        <v>840.8</v>
      </c>
    </row>
    <row r="192" spans="1:4" ht="38.25" outlineLevel="3">
      <c r="A192" s="12" t="s">
        <v>289</v>
      </c>
      <c r="B192" s="13" t="s">
        <v>290</v>
      </c>
      <c r="C192" s="14">
        <v>15203</v>
      </c>
      <c r="D192" s="14">
        <v>5774.7</v>
      </c>
    </row>
    <row r="193" spans="1:4" ht="51" outlineLevel="4">
      <c r="A193" s="12" t="s">
        <v>291</v>
      </c>
      <c r="B193" s="13" t="s">
        <v>292</v>
      </c>
      <c r="C193" s="14">
        <v>15203</v>
      </c>
      <c r="D193" s="14">
        <v>5774.7</v>
      </c>
    </row>
    <row r="194" spans="1:4" ht="153" outlineLevel="3">
      <c r="A194" s="12" t="s">
        <v>293</v>
      </c>
      <c r="B194" s="15" t="s">
        <v>294</v>
      </c>
      <c r="C194" s="14">
        <v>7187</v>
      </c>
      <c r="D194" s="14">
        <v>1648.1</v>
      </c>
    </row>
    <row r="195" spans="1:4" ht="153" outlineLevel="4">
      <c r="A195" s="12" t="s">
        <v>295</v>
      </c>
      <c r="B195" s="15" t="s">
        <v>296</v>
      </c>
      <c r="C195" s="14">
        <v>7187</v>
      </c>
      <c r="D195" s="14">
        <v>1648.1</v>
      </c>
    </row>
    <row r="196" spans="1:4" ht="63.75" outlineLevel="3">
      <c r="A196" s="12" t="s">
        <v>387</v>
      </c>
      <c r="B196" s="13" t="s">
        <v>386</v>
      </c>
      <c r="C196" s="14">
        <v>13</v>
      </c>
      <c r="D196" s="14">
        <v>2.2999999999999998</v>
      </c>
    </row>
    <row r="197" spans="1:4" ht="63.75" outlineLevel="4">
      <c r="A197" s="12" t="s">
        <v>385</v>
      </c>
      <c r="B197" s="13" t="s">
        <v>384</v>
      </c>
      <c r="C197" s="14">
        <v>13</v>
      </c>
      <c r="D197" s="14">
        <v>2.2999999999999998</v>
      </c>
    </row>
    <row r="198" spans="1:4" ht="38.25" outlineLevel="3">
      <c r="A198" s="12" t="s">
        <v>297</v>
      </c>
      <c r="B198" s="13" t="s">
        <v>298</v>
      </c>
      <c r="C198" s="14">
        <v>809</v>
      </c>
      <c r="D198" s="14">
        <v>169.6</v>
      </c>
    </row>
    <row r="199" spans="1:4" ht="51" outlineLevel="4">
      <c r="A199" s="12" t="s">
        <v>299</v>
      </c>
      <c r="B199" s="13" t="s">
        <v>300</v>
      </c>
      <c r="C199" s="14">
        <v>809</v>
      </c>
      <c r="D199" s="14">
        <v>169.6</v>
      </c>
    </row>
    <row r="200" spans="1:4" outlineLevel="3">
      <c r="A200" s="12" t="s">
        <v>301</v>
      </c>
      <c r="B200" s="13" t="s">
        <v>302</v>
      </c>
      <c r="C200" s="14">
        <v>1575.3</v>
      </c>
      <c r="D200" s="14">
        <v>0</v>
      </c>
    </row>
    <row r="201" spans="1:4" ht="25.5" outlineLevel="4">
      <c r="A201" s="12" t="s">
        <v>303</v>
      </c>
      <c r="B201" s="13" t="s">
        <v>304</v>
      </c>
      <c r="C201" s="14">
        <v>1575.3</v>
      </c>
      <c r="D201" s="14">
        <v>0</v>
      </c>
    </row>
    <row r="202" spans="1:4" outlineLevel="2">
      <c r="A202" s="12" t="s">
        <v>305</v>
      </c>
      <c r="B202" s="13" t="s">
        <v>306</v>
      </c>
      <c r="C202" s="14">
        <v>61389</v>
      </c>
      <c r="D202" s="14">
        <v>25084</v>
      </c>
    </row>
    <row r="203" spans="1:4" ht="76.5" outlineLevel="3">
      <c r="A203" s="12" t="s">
        <v>307</v>
      </c>
      <c r="B203" s="13" t="s">
        <v>308</v>
      </c>
      <c r="C203" s="14">
        <v>45851</v>
      </c>
      <c r="D203" s="14">
        <v>11972</v>
      </c>
    </row>
    <row r="204" spans="1:4" ht="89.25" outlineLevel="4">
      <c r="A204" s="12" t="s">
        <v>309</v>
      </c>
      <c r="B204" s="13" t="s">
        <v>310</v>
      </c>
      <c r="C204" s="14">
        <v>45851</v>
      </c>
      <c r="D204" s="14">
        <v>11972</v>
      </c>
    </row>
    <row r="205" spans="1:4" ht="25.5" outlineLevel="3">
      <c r="A205" s="12" t="s">
        <v>311</v>
      </c>
      <c r="B205" s="13" t="s">
        <v>312</v>
      </c>
      <c r="C205" s="14">
        <v>15538</v>
      </c>
      <c r="D205" s="14">
        <v>13112</v>
      </c>
    </row>
    <row r="206" spans="1:4" ht="38.25" outlineLevel="4">
      <c r="A206" s="12" t="s">
        <v>313</v>
      </c>
      <c r="B206" s="13" t="s">
        <v>314</v>
      </c>
      <c r="C206" s="14">
        <v>11193</v>
      </c>
      <c r="D206" s="14">
        <v>11193</v>
      </c>
    </row>
    <row r="207" spans="1:4" ht="38.25" outlineLevel="4">
      <c r="A207" s="12" t="s">
        <v>321</v>
      </c>
      <c r="B207" s="13" t="s">
        <v>320</v>
      </c>
      <c r="C207" s="14">
        <v>4345</v>
      </c>
      <c r="D207" s="14">
        <v>1919</v>
      </c>
    </row>
    <row r="208" spans="1:4" ht="25.5" outlineLevel="1">
      <c r="A208" s="12" t="s">
        <v>319</v>
      </c>
      <c r="B208" s="13" t="s">
        <v>318</v>
      </c>
      <c r="C208" s="14">
        <v>0</v>
      </c>
      <c r="D208" s="14">
        <v>331.5</v>
      </c>
    </row>
    <row r="209" spans="1:4" ht="25.5" outlineLevel="2">
      <c r="A209" s="12" t="s">
        <v>317</v>
      </c>
      <c r="B209" s="13" t="s">
        <v>315</v>
      </c>
      <c r="C209" s="14">
        <v>0</v>
      </c>
      <c r="D209" s="14">
        <v>331.5</v>
      </c>
    </row>
    <row r="210" spans="1:4" ht="25.5" outlineLevel="3">
      <c r="A210" s="12" t="s">
        <v>316</v>
      </c>
      <c r="B210" s="13" t="s">
        <v>315</v>
      </c>
      <c r="C210" s="14">
        <v>0</v>
      </c>
      <c r="D210" s="14">
        <v>331.5</v>
      </c>
    </row>
    <row r="211" spans="1:4" ht="114.75" outlineLevel="1">
      <c r="A211" s="12" t="s">
        <v>383</v>
      </c>
      <c r="B211" s="13" t="s">
        <v>382</v>
      </c>
      <c r="C211" s="14">
        <v>0</v>
      </c>
      <c r="D211" s="14">
        <v>-347.7</v>
      </c>
    </row>
    <row r="212" spans="1:4" ht="127.5" outlineLevel="2">
      <c r="A212" s="12" t="s">
        <v>381</v>
      </c>
      <c r="B212" s="15" t="s">
        <v>380</v>
      </c>
      <c r="C212" s="14">
        <v>0</v>
      </c>
      <c r="D212" s="14">
        <v>-329.4</v>
      </c>
    </row>
    <row r="213" spans="1:4" ht="114.75" outlineLevel="2">
      <c r="A213" s="12" t="s">
        <v>379</v>
      </c>
      <c r="B213" s="15" t="s">
        <v>378</v>
      </c>
      <c r="C213" s="14">
        <v>0</v>
      </c>
      <c r="D213" s="14">
        <v>-18.3</v>
      </c>
    </row>
  </sheetData>
  <mergeCells count="5">
    <mergeCell ref="A1:F1"/>
    <mergeCell ref="A6:D6"/>
    <mergeCell ref="A8:D8"/>
    <mergeCell ref="A7:D7"/>
    <mergeCell ref="A9:D9"/>
  </mergeCells>
  <pageMargins left="0.75" right="0.75" top="1" bottom="1" header="0.5" footer="0.5"/>
  <pageSetup paperSize="9" orientation="landscape"/>
  <headerFooter alignWithMargins="0"/>
  <drawing r:id="rId1"/>
</worksheet>
</file>

<file path=xl/worksheets/sheet2.xml><?xml version="1.0" encoding="utf-8"?>
<worksheet xmlns="http://schemas.openxmlformats.org/spreadsheetml/2006/main" xmlns:r="http://schemas.openxmlformats.org/officeDocument/2006/relationships">
  <sheetPr>
    <outlinePr summaryBelow="0"/>
  </sheetPr>
  <dimension ref="A1:J183"/>
  <sheetViews>
    <sheetView showGridLines="0" workbookViewId="0">
      <selection activeCell="A12" sqref="A12:IV19"/>
    </sheetView>
  </sheetViews>
  <sheetFormatPr defaultRowHeight="12.75" customHeight="1" outlineLevelRow="5"/>
  <cols>
    <col min="1" max="1" width="25.7109375" customWidth="1"/>
    <col min="2" max="2" width="30.7109375" customWidth="1"/>
    <col min="3" max="4" width="15.42578125" customWidth="1"/>
    <col min="5" max="6" width="9.140625" customWidth="1"/>
    <col min="7" max="7" width="13.140625" customWidth="1"/>
    <col min="8" max="10" width="9.140625" customWidth="1"/>
  </cols>
  <sheetData>
    <row r="1" spans="1:10">
      <c r="A1" s="24" t="s">
        <v>1</v>
      </c>
      <c r="B1" s="24"/>
      <c r="C1" s="24"/>
      <c r="D1" s="24"/>
      <c r="E1" s="24"/>
      <c r="F1" s="24"/>
      <c r="G1" s="1"/>
      <c r="H1" s="1"/>
      <c r="I1" s="1"/>
      <c r="J1" s="1"/>
    </row>
    <row r="2" spans="1:10">
      <c r="A2" s="2" t="s">
        <v>0</v>
      </c>
      <c r="B2" s="1"/>
      <c r="C2" s="1"/>
      <c r="D2" s="1"/>
      <c r="E2" s="1"/>
      <c r="F2" s="1"/>
      <c r="G2" s="1"/>
      <c r="H2" s="1"/>
      <c r="I2" s="1"/>
      <c r="J2" s="1"/>
    </row>
    <row r="3" spans="1:10" ht="14.25">
      <c r="A3" s="3"/>
      <c r="B3" s="4"/>
      <c r="C3" s="4"/>
      <c r="D3" s="4"/>
      <c r="E3" s="4"/>
      <c r="F3" s="4"/>
      <c r="G3" s="4"/>
      <c r="H3" s="4"/>
      <c r="I3" s="4"/>
      <c r="J3" s="4"/>
    </row>
    <row r="4" spans="1:10" ht="14.25">
      <c r="A4" s="5"/>
      <c r="B4" s="5"/>
      <c r="C4" s="5"/>
      <c r="D4" s="5"/>
      <c r="E4" s="5"/>
      <c r="F4" s="5"/>
      <c r="G4" s="6"/>
      <c r="H4" s="6"/>
      <c r="I4" s="4"/>
      <c r="J4" s="4"/>
    </row>
    <row r="5" spans="1:10">
      <c r="A5" s="7" t="s">
        <v>448</v>
      </c>
      <c r="B5" s="7"/>
      <c r="C5" s="7"/>
      <c r="D5" s="7"/>
      <c r="E5" s="7"/>
      <c r="F5" s="7"/>
      <c r="G5" s="7"/>
      <c r="H5" s="7"/>
      <c r="I5" s="7"/>
      <c r="J5" s="7"/>
    </row>
    <row r="6" spans="1:10">
      <c r="A6" s="25" t="s">
        <v>2</v>
      </c>
      <c r="B6" s="25"/>
      <c r="C6" s="25"/>
      <c r="D6" s="25"/>
    </row>
    <row r="7" spans="1:10">
      <c r="A7" s="25" t="s">
        <v>3</v>
      </c>
      <c r="B7" s="25"/>
      <c r="C7" s="25"/>
      <c r="D7" s="25"/>
    </row>
    <row r="8" spans="1:10">
      <c r="A8" s="25" t="s">
        <v>4</v>
      </c>
      <c r="B8" s="25"/>
      <c r="C8" s="25"/>
      <c r="D8" s="25"/>
    </row>
    <row r="9" spans="1:10">
      <c r="A9" s="25"/>
      <c r="B9" s="25"/>
      <c r="C9" s="25"/>
      <c r="D9" s="25"/>
    </row>
    <row r="10" spans="1:10">
      <c r="A10" s="1" t="s">
        <v>5</v>
      </c>
      <c r="B10" s="1"/>
      <c r="C10" s="1"/>
      <c r="D10" s="1"/>
      <c r="E10" s="1"/>
      <c r="F10" s="1"/>
      <c r="G10" s="1"/>
      <c r="H10" s="1"/>
      <c r="I10" s="1"/>
      <c r="J10" s="1"/>
    </row>
    <row r="11" spans="1:10" ht="31.5">
      <c r="A11" s="8" t="s">
        <v>6</v>
      </c>
      <c r="B11" s="8" t="s">
        <v>7</v>
      </c>
      <c r="C11" s="8" t="s">
        <v>447</v>
      </c>
      <c r="D11" s="8" t="s">
        <v>8</v>
      </c>
    </row>
    <row r="12" spans="1:10" ht="13.5">
      <c r="A12" s="9" t="s">
        <v>9</v>
      </c>
      <c r="B12" s="10"/>
      <c r="C12" s="11">
        <v>898498.8</v>
      </c>
      <c r="D12" s="11">
        <v>198506.5</v>
      </c>
    </row>
    <row r="13" spans="1:10">
      <c r="A13" s="12" t="s">
        <v>10</v>
      </c>
      <c r="B13" s="13" t="s">
        <v>11</v>
      </c>
      <c r="C13" s="14">
        <v>178747</v>
      </c>
      <c r="D13" s="14">
        <v>49154.1</v>
      </c>
    </row>
    <row r="14" spans="1:10" outlineLevel="1">
      <c r="A14" s="12" t="s">
        <v>12</v>
      </c>
      <c r="B14" s="13" t="s">
        <v>13</v>
      </c>
      <c r="C14" s="14">
        <v>148412</v>
      </c>
      <c r="D14" s="14">
        <v>44587.5</v>
      </c>
    </row>
    <row r="15" spans="1:10" outlineLevel="2">
      <c r="A15" s="12" t="s">
        <v>14</v>
      </c>
      <c r="B15" s="13" t="s">
        <v>15</v>
      </c>
      <c r="C15" s="14">
        <v>148412</v>
      </c>
      <c r="D15" s="14">
        <v>44587.5</v>
      </c>
    </row>
    <row r="16" spans="1:10" ht="165.75" outlineLevel="3">
      <c r="A16" s="12" t="s">
        <v>16</v>
      </c>
      <c r="B16" s="15" t="s">
        <v>446</v>
      </c>
      <c r="C16" s="14">
        <v>144777</v>
      </c>
      <c r="D16" s="14">
        <v>44541.9</v>
      </c>
    </row>
    <row r="17" spans="1:4" ht="204" outlineLevel="4">
      <c r="A17" s="12" t="s">
        <v>18</v>
      </c>
      <c r="B17" s="15" t="s">
        <v>445</v>
      </c>
      <c r="C17" s="14">
        <v>144777</v>
      </c>
      <c r="D17" s="14">
        <v>44540.9</v>
      </c>
    </row>
    <row r="18" spans="1:4" ht="204" outlineLevel="4">
      <c r="A18" s="12" t="s">
        <v>444</v>
      </c>
      <c r="B18" s="15" t="s">
        <v>443</v>
      </c>
      <c r="C18" s="14">
        <v>0</v>
      </c>
      <c r="D18" s="14">
        <v>1</v>
      </c>
    </row>
    <row r="19" spans="1:4" ht="140.25" outlineLevel="3">
      <c r="A19" s="12" t="s">
        <v>442</v>
      </c>
      <c r="B19" s="15" t="s">
        <v>441</v>
      </c>
      <c r="C19" s="14">
        <v>1988</v>
      </c>
      <c r="D19" s="14">
        <v>-13.7</v>
      </c>
    </row>
    <row r="20" spans="1:4" ht="178.5" outlineLevel="4">
      <c r="A20" s="12" t="s">
        <v>440</v>
      </c>
      <c r="B20" s="15" t="s">
        <v>439</v>
      </c>
      <c r="C20" s="14">
        <v>1988</v>
      </c>
      <c r="D20" s="14">
        <v>-13.7</v>
      </c>
    </row>
    <row r="21" spans="1:4" ht="114.75" outlineLevel="3">
      <c r="A21" s="12" t="s">
        <v>20</v>
      </c>
      <c r="B21" s="15" t="s">
        <v>438</v>
      </c>
      <c r="C21" s="14">
        <v>1278</v>
      </c>
      <c r="D21" s="14">
        <v>7.7</v>
      </c>
    </row>
    <row r="22" spans="1:4" ht="153" outlineLevel="4">
      <c r="A22" s="12" t="s">
        <v>22</v>
      </c>
      <c r="B22" s="15" t="s">
        <v>437</v>
      </c>
      <c r="C22" s="14">
        <v>1278</v>
      </c>
      <c r="D22" s="14">
        <v>5.7</v>
      </c>
    </row>
    <row r="23" spans="1:4" ht="153" outlineLevel="4">
      <c r="A23" s="12" t="s">
        <v>24</v>
      </c>
      <c r="B23" s="15" t="s">
        <v>436</v>
      </c>
      <c r="C23" s="14">
        <v>0</v>
      </c>
      <c r="D23" s="14">
        <v>2</v>
      </c>
    </row>
    <row r="24" spans="1:4" ht="191.25" outlineLevel="3">
      <c r="A24" s="12" t="s">
        <v>26</v>
      </c>
      <c r="B24" s="15" t="s">
        <v>435</v>
      </c>
      <c r="C24" s="14">
        <v>303</v>
      </c>
      <c r="D24" s="14">
        <v>0</v>
      </c>
    </row>
    <row r="25" spans="1:4" ht="229.5" outlineLevel="4">
      <c r="A25" s="12" t="s">
        <v>28</v>
      </c>
      <c r="B25" s="15" t="s">
        <v>434</v>
      </c>
      <c r="C25" s="14">
        <v>303</v>
      </c>
      <c r="D25" s="14">
        <v>0</v>
      </c>
    </row>
    <row r="26" spans="1:4" ht="89.25" outlineLevel="3">
      <c r="A26" s="12" t="s">
        <v>30</v>
      </c>
      <c r="B26" s="13" t="s">
        <v>433</v>
      </c>
      <c r="C26" s="14">
        <v>66</v>
      </c>
      <c r="D26" s="14">
        <v>51.6</v>
      </c>
    </row>
    <row r="27" spans="1:4" ht="89.25" outlineLevel="4">
      <c r="A27" s="12" t="s">
        <v>30</v>
      </c>
      <c r="B27" s="13" t="s">
        <v>433</v>
      </c>
      <c r="C27" s="14">
        <v>66</v>
      </c>
      <c r="D27" s="14">
        <v>0</v>
      </c>
    </row>
    <row r="28" spans="1:4" ht="127.5" outlineLevel="4">
      <c r="A28" s="12" t="s">
        <v>32</v>
      </c>
      <c r="B28" s="15" t="s">
        <v>432</v>
      </c>
      <c r="C28" s="14">
        <v>0</v>
      </c>
      <c r="D28" s="14">
        <v>51.6</v>
      </c>
    </row>
    <row r="29" spans="1:4" ht="38.25" outlineLevel="1">
      <c r="A29" s="12" t="s">
        <v>34</v>
      </c>
      <c r="B29" s="13" t="s">
        <v>35</v>
      </c>
      <c r="C29" s="14">
        <v>11874</v>
      </c>
      <c r="D29" s="14">
        <v>3019.5</v>
      </c>
    </row>
    <row r="30" spans="1:4" ht="38.25" outlineLevel="2">
      <c r="A30" s="12" t="s">
        <v>36</v>
      </c>
      <c r="B30" s="13" t="s">
        <v>37</v>
      </c>
      <c r="C30" s="14">
        <v>11874</v>
      </c>
      <c r="D30" s="14">
        <v>3019.5</v>
      </c>
    </row>
    <row r="31" spans="1:4" ht="89.25" outlineLevel="3">
      <c r="A31" s="12" t="s">
        <v>431</v>
      </c>
      <c r="B31" s="13" t="s">
        <v>430</v>
      </c>
      <c r="C31" s="14">
        <v>6193</v>
      </c>
      <c r="D31" s="14">
        <v>1480.4</v>
      </c>
    </row>
    <row r="32" spans="1:4" ht="153" outlineLevel="4">
      <c r="A32" s="12" t="s">
        <v>38</v>
      </c>
      <c r="B32" s="15" t="s">
        <v>39</v>
      </c>
      <c r="C32" s="14">
        <v>6193</v>
      </c>
      <c r="D32" s="14">
        <v>1480.4</v>
      </c>
    </row>
    <row r="33" spans="1:4" ht="114.75" outlineLevel="3">
      <c r="A33" s="12" t="s">
        <v>429</v>
      </c>
      <c r="B33" s="15" t="s">
        <v>428</v>
      </c>
      <c r="C33" s="14">
        <v>30</v>
      </c>
      <c r="D33" s="14">
        <v>7.8</v>
      </c>
    </row>
    <row r="34" spans="1:4" ht="178.5" outlineLevel="4">
      <c r="A34" s="12" t="s">
        <v>40</v>
      </c>
      <c r="B34" s="15" t="s">
        <v>41</v>
      </c>
      <c r="C34" s="14">
        <v>30</v>
      </c>
      <c r="D34" s="14">
        <v>7.8</v>
      </c>
    </row>
    <row r="35" spans="1:4" ht="102" outlineLevel="3">
      <c r="A35" s="12" t="s">
        <v>427</v>
      </c>
      <c r="B35" s="13" t="s">
        <v>426</v>
      </c>
      <c r="C35" s="14">
        <v>6421</v>
      </c>
      <c r="D35" s="14">
        <v>1688.5</v>
      </c>
    </row>
    <row r="36" spans="1:4" ht="153" outlineLevel="4">
      <c r="A36" s="12" t="s">
        <v>42</v>
      </c>
      <c r="B36" s="15" t="s">
        <v>425</v>
      </c>
      <c r="C36" s="14">
        <v>6421</v>
      </c>
      <c r="D36" s="14">
        <v>1688.5</v>
      </c>
    </row>
    <row r="37" spans="1:4" ht="102" outlineLevel="3">
      <c r="A37" s="12" t="s">
        <v>44</v>
      </c>
      <c r="B37" s="13" t="s">
        <v>45</v>
      </c>
      <c r="C37" s="14">
        <v>-770</v>
      </c>
      <c r="D37" s="14">
        <v>-157.19999999999999</v>
      </c>
    </row>
    <row r="38" spans="1:4" ht="153" outlineLevel="4">
      <c r="A38" s="12" t="s">
        <v>46</v>
      </c>
      <c r="B38" s="15" t="s">
        <v>47</v>
      </c>
      <c r="C38" s="14">
        <v>-770</v>
      </c>
      <c r="D38" s="14">
        <v>-157.19999999999999</v>
      </c>
    </row>
    <row r="39" spans="1:4" outlineLevel="1">
      <c r="A39" s="12" t="s">
        <v>48</v>
      </c>
      <c r="B39" s="13" t="s">
        <v>49</v>
      </c>
      <c r="C39" s="14">
        <v>3800</v>
      </c>
      <c r="D39" s="14">
        <v>782.5</v>
      </c>
    </row>
    <row r="40" spans="1:4" ht="25.5" outlineLevel="2">
      <c r="A40" s="12" t="s">
        <v>424</v>
      </c>
      <c r="B40" s="13" t="s">
        <v>423</v>
      </c>
      <c r="C40" s="14">
        <v>361</v>
      </c>
      <c r="D40" s="14">
        <v>71.599999999999994</v>
      </c>
    </row>
    <row r="41" spans="1:4" ht="51" outlineLevel="3">
      <c r="A41" s="12" t="s">
        <v>422</v>
      </c>
      <c r="B41" s="13" t="s">
        <v>420</v>
      </c>
      <c r="C41" s="14">
        <v>131</v>
      </c>
      <c r="D41" s="14">
        <v>4.8</v>
      </c>
    </row>
    <row r="42" spans="1:4" ht="51" outlineLevel="4">
      <c r="A42" s="12" t="s">
        <v>421</v>
      </c>
      <c r="B42" s="13" t="s">
        <v>420</v>
      </c>
      <c r="C42" s="14">
        <v>131</v>
      </c>
      <c r="D42" s="14">
        <v>4.8</v>
      </c>
    </row>
    <row r="43" spans="1:4" ht="89.25" outlineLevel="5">
      <c r="A43" s="12" t="s">
        <v>419</v>
      </c>
      <c r="B43" s="13" t="s">
        <v>418</v>
      </c>
      <c r="C43" s="14">
        <v>131</v>
      </c>
      <c r="D43" s="14">
        <v>4.8</v>
      </c>
    </row>
    <row r="44" spans="1:4" ht="89.25" outlineLevel="5">
      <c r="A44" s="12" t="s">
        <v>417</v>
      </c>
      <c r="B44" s="13" t="s">
        <v>416</v>
      </c>
      <c r="C44" s="14">
        <v>0</v>
      </c>
      <c r="D44" s="14">
        <v>0</v>
      </c>
    </row>
    <row r="45" spans="1:4" ht="63.75" outlineLevel="3">
      <c r="A45" s="12" t="s">
        <v>415</v>
      </c>
      <c r="B45" s="13" t="s">
        <v>414</v>
      </c>
      <c r="C45" s="14">
        <v>230</v>
      </c>
      <c r="D45" s="14">
        <v>66.8</v>
      </c>
    </row>
    <row r="46" spans="1:4" ht="89.25" outlineLevel="4">
      <c r="A46" s="12" t="s">
        <v>413</v>
      </c>
      <c r="B46" s="13" t="s">
        <v>412</v>
      </c>
      <c r="C46" s="14">
        <v>230</v>
      </c>
      <c r="D46" s="14">
        <v>66.8</v>
      </c>
    </row>
    <row r="47" spans="1:4" ht="127.5" outlineLevel="5">
      <c r="A47" s="12" t="s">
        <v>411</v>
      </c>
      <c r="B47" s="15" t="s">
        <v>410</v>
      </c>
      <c r="C47" s="14">
        <v>230</v>
      </c>
      <c r="D47" s="14">
        <v>66.8</v>
      </c>
    </row>
    <row r="48" spans="1:4" ht="127.5" outlineLevel="5">
      <c r="A48" s="12" t="s">
        <v>409</v>
      </c>
      <c r="B48" s="15" t="s">
        <v>408</v>
      </c>
      <c r="C48" s="14">
        <v>0</v>
      </c>
      <c r="D48" s="14">
        <v>0</v>
      </c>
    </row>
    <row r="49" spans="1:4" outlineLevel="2">
      <c r="A49" s="12" t="s">
        <v>50</v>
      </c>
      <c r="B49" s="13" t="s">
        <v>51</v>
      </c>
      <c r="C49" s="14">
        <v>1909</v>
      </c>
      <c r="D49" s="14">
        <v>224.2</v>
      </c>
    </row>
    <row r="50" spans="1:4" outlineLevel="3">
      <c r="A50" s="12" t="s">
        <v>52</v>
      </c>
      <c r="B50" s="13" t="s">
        <v>51</v>
      </c>
      <c r="C50" s="14">
        <v>1909</v>
      </c>
      <c r="D50" s="14">
        <v>224.2</v>
      </c>
    </row>
    <row r="51" spans="1:4" ht="51" outlineLevel="4">
      <c r="A51" s="12" t="s">
        <v>53</v>
      </c>
      <c r="B51" s="13" t="s">
        <v>54</v>
      </c>
      <c r="C51" s="14">
        <v>1909</v>
      </c>
      <c r="D51" s="14">
        <v>224.2</v>
      </c>
    </row>
    <row r="52" spans="1:4" ht="25.5" outlineLevel="2">
      <c r="A52" s="12" t="s">
        <v>55</v>
      </c>
      <c r="B52" s="13" t="s">
        <v>56</v>
      </c>
      <c r="C52" s="14">
        <v>1530</v>
      </c>
      <c r="D52" s="14">
        <v>486.7</v>
      </c>
    </row>
    <row r="53" spans="1:4" ht="51" outlineLevel="3">
      <c r="A53" s="12" t="s">
        <v>57</v>
      </c>
      <c r="B53" s="13" t="s">
        <v>58</v>
      </c>
      <c r="C53" s="14">
        <v>1530</v>
      </c>
      <c r="D53" s="14">
        <v>486.7</v>
      </c>
    </row>
    <row r="54" spans="1:4" ht="89.25" outlineLevel="4">
      <c r="A54" s="12" t="s">
        <v>59</v>
      </c>
      <c r="B54" s="13" t="s">
        <v>60</v>
      </c>
      <c r="C54" s="14">
        <v>1530</v>
      </c>
      <c r="D54" s="14">
        <v>486.7</v>
      </c>
    </row>
    <row r="55" spans="1:4" outlineLevel="1">
      <c r="A55" s="12" t="s">
        <v>61</v>
      </c>
      <c r="B55" s="13" t="s">
        <v>62</v>
      </c>
      <c r="C55" s="14">
        <v>798</v>
      </c>
      <c r="D55" s="14">
        <v>215.4</v>
      </c>
    </row>
    <row r="56" spans="1:4" ht="38.25" outlineLevel="2">
      <c r="A56" s="12" t="s">
        <v>63</v>
      </c>
      <c r="B56" s="13" t="s">
        <v>64</v>
      </c>
      <c r="C56" s="14">
        <v>798</v>
      </c>
      <c r="D56" s="14">
        <v>215.4</v>
      </c>
    </row>
    <row r="57" spans="1:4" ht="63.75" outlineLevel="3">
      <c r="A57" s="12" t="s">
        <v>65</v>
      </c>
      <c r="B57" s="13" t="s">
        <v>66</v>
      </c>
      <c r="C57" s="14">
        <v>798</v>
      </c>
      <c r="D57" s="14">
        <v>215.4</v>
      </c>
    </row>
    <row r="58" spans="1:4" ht="63.75" outlineLevel="4">
      <c r="A58" s="12" t="s">
        <v>65</v>
      </c>
      <c r="B58" s="13" t="s">
        <v>66</v>
      </c>
      <c r="C58" s="14">
        <v>798</v>
      </c>
      <c r="D58" s="14">
        <v>0</v>
      </c>
    </row>
    <row r="59" spans="1:4" ht="89.25" outlineLevel="4">
      <c r="A59" s="12" t="s">
        <v>67</v>
      </c>
      <c r="B59" s="13" t="s">
        <v>68</v>
      </c>
      <c r="C59" s="14">
        <v>0</v>
      </c>
      <c r="D59" s="14">
        <v>215.4</v>
      </c>
    </row>
    <row r="60" spans="1:4" ht="51" outlineLevel="1">
      <c r="A60" s="12" t="s">
        <v>71</v>
      </c>
      <c r="B60" s="13" t="s">
        <v>72</v>
      </c>
      <c r="C60" s="14">
        <v>13524</v>
      </c>
      <c r="D60" s="14">
        <v>393.1</v>
      </c>
    </row>
    <row r="61" spans="1:4" ht="114.75" outlineLevel="2">
      <c r="A61" s="12" t="s">
        <v>73</v>
      </c>
      <c r="B61" s="15" t="s">
        <v>74</v>
      </c>
      <c r="C61" s="14">
        <v>13524</v>
      </c>
      <c r="D61" s="14">
        <v>393.1</v>
      </c>
    </row>
    <row r="62" spans="1:4" ht="89.25" outlineLevel="3">
      <c r="A62" s="12" t="s">
        <v>75</v>
      </c>
      <c r="B62" s="13" t="s">
        <v>76</v>
      </c>
      <c r="C62" s="14">
        <v>12535</v>
      </c>
      <c r="D62" s="14">
        <v>214.4</v>
      </c>
    </row>
    <row r="63" spans="1:4" ht="127.5" outlineLevel="4">
      <c r="A63" s="12" t="s">
        <v>77</v>
      </c>
      <c r="B63" s="15" t="s">
        <v>78</v>
      </c>
      <c r="C63" s="14">
        <v>12535</v>
      </c>
      <c r="D63" s="14">
        <v>214.4</v>
      </c>
    </row>
    <row r="64" spans="1:4" ht="102" outlineLevel="3">
      <c r="A64" s="12" t="s">
        <v>79</v>
      </c>
      <c r="B64" s="15" t="s">
        <v>80</v>
      </c>
      <c r="C64" s="14">
        <v>127</v>
      </c>
      <c r="D64" s="14">
        <v>37.200000000000003</v>
      </c>
    </row>
    <row r="65" spans="1:4" ht="102" outlineLevel="4">
      <c r="A65" s="12" t="s">
        <v>81</v>
      </c>
      <c r="B65" s="13" t="s">
        <v>82</v>
      </c>
      <c r="C65" s="14">
        <v>127</v>
      </c>
      <c r="D65" s="14">
        <v>37.200000000000003</v>
      </c>
    </row>
    <row r="66" spans="1:4" ht="114.75" outlineLevel="3">
      <c r="A66" s="12" t="s">
        <v>83</v>
      </c>
      <c r="B66" s="15" t="s">
        <v>84</v>
      </c>
      <c r="C66" s="14">
        <v>862</v>
      </c>
      <c r="D66" s="14">
        <v>141.5</v>
      </c>
    </row>
    <row r="67" spans="1:4" ht="76.5" outlineLevel="4">
      <c r="A67" s="12" t="s">
        <v>85</v>
      </c>
      <c r="B67" s="13" t="s">
        <v>86</v>
      </c>
      <c r="C67" s="14">
        <v>862</v>
      </c>
      <c r="D67" s="14">
        <v>141.5</v>
      </c>
    </row>
    <row r="68" spans="1:4" ht="25.5" outlineLevel="1">
      <c r="A68" s="12" t="s">
        <v>87</v>
      </c>
      <c r="B68" s="13" t="s">
        <v>88</v>
      </c>
      <c r="C68" s="14">
        <v>47</v>
      </c>
      <c r="D68" s="14">
        <v>23.3</v>
      </c>
    </row>
    <row r="69" spans="1:4" ht="25.5" outlineLevel="2">
      <c r="A69" s="12" t="s">
        <v>89</v>
      </c>
      <c r="B69" s="13" t="s">
        <v>90</v>
      </c>
      <c r="C69" s="14">
        <v>47</v>
      </c>
      <c r="D69" s="14">
        <v>23.3</v>
      </c>
    </row>
    <row r="70" spans="1:4" ht="38.25" outlineLevel="3">
      <c r="A70" s="12" t="s">
        <v>91</v>
      </c>
      <c r="B70" s="13" t="s">
        <v>92</v>
      </c>
      <c r="C70" s="14">
        <v>47</v>
      </c>
      <c r="D70" s="14">
        <v>18.7</v>
      </c>
    </row>
    <row r="71" spans="1:4" ht="89.25" outlineLevel="4">
      <c r="A71" s="12" t="s">
        <v>93</v>
      </c>
      <c r="B71" s="13" t="s">
        <v>94</v>
      </c>
      <c r="C71" s="14">
        <v>47</v>
      </c>
      <c r="D71" s="14">
        <v>18.7</v>
      </c>
    </row>
    <row r="72" spans="1:4" ht="25.5" outlineLevel="3">
      <c r="A72" s="12" t="s">
        <v>95</v>
      </c>
      <c r="B72" s="13" t="s">
        <v>96</v>
      </c>
      <c r="C72" s="14">
        <v>0</v>
      </c>
      <c r="D72" s="14">
        <v>4.5999999999999996</v>
      </c>
    </row>
    <row r="73" spans="1:4" ht="25.5" outlineLevel="4">
      <c r="A73" s="12" t="s">
        <v>97</v>
      </c>
      <c r="B73" s="13" t="s">
        <v>98</v>
      </c>
      <c r="C73" s="14">
        <v>0</v>
      </c>
      <c r="D73" s="14">
        <v>4.5999999999999996</v>
      </c>
    </row>
    <row r="74" spans="1:4" ht="76.5" outlineLevel="5">
      <c r="A74" s="12" t="s">
        <v>99</v>
      </c>
      <c r="B74" s="13" t="s">
        <v>100</v>
      </c>
      <c r="C74" s="14">
        <v>0</v>
      </c>
      <c r="D74" s="14">
        <v>4.5999999999999996</v>
      </c>
    </row>
    <row r="75" spans="1:4" ht="25.5" outlineLevel="1">
      <c r="A75" s="12" t="s">
        <v>101</v>
      </c>
      <c r="B75" s="13" t="s">
        <v>102</v>
      </c>
      <c r="C75" s="14">
        <v>0</v>
      </c>
      <c r="D75" s="14">
        <v>68.3</v>
      </c>
    </row>
    <row r="76" spans="1:4" ht="25.5" outlineLevel="2">
      <c r="A76" s="12" t="s">
        <v>345</v>
      </c>
      <c r="B76" s="13" t="s">
        <v>344</v>
      </c>
      <c r="C76" s="14">
        <v>0</v>
      </c>
      <c r="D76" s="14">
        <v>50</v>
      </c>
    </row>
    <row r="77" spans="1:4" ht="25.5" outlineLevel="3">
      <c r="A77" s="12" t="s">
        <v>343</v>
      </c>
      <c r="B77" s="13" t="s">
        <v>342</v>
      </c>
      <c r="C77" s="14">
        <v>0</v>
      </c>
      <c r="D77" s="14">
        <v>50</v>
      </c>
    </row>
    <row r="78" spans="1:4" ht="38.25" outlineLevel="4">
      <c r="A78" s="12" t="s">
        <v>407</v>
      </c>
      <c r="B78" s="13" t="s">
        <v>406</v>
      </c>
      <c r="C78" s="14">
        <v>0</v>
      </c>
      <c r="D78" s="14">
        <v>50</v>
      </c>
    </row>
    <row r="79" spans="1:4" ht="25.5" outlineLevel="2">
      <c r="A79" s="12" t="s">
        <v>103</v>
      </c>
      <c r="B79" s="13" t="s">
        <v>104</v>
      </c>
      <c r="C79" s="14">
        <v>0</v>
      </c>
      <c r="D79" s="14">
        <v>18.3</v>
      </c>
    </row>
    <row r="80" spans="1:4" ht="25.5" outlineLevel="3">
      <c r="A80" s="12" t="s">
        <v>105</v>
      </c>
      <c r="B80" s="13" t="s">
        <v>106</v>
      </c>
      <c r="C80" s="14">
        <v>0</v>
      </c>
      <c r="D80" s="14">
        <v>18.3</v>
      </c>
    </row>
    <row r="81" spans="1:4" ht="25.5" outlineLevel="4">
      <c r="A81" s="12" t="s">
        <v>107</v>
      </c>
      <c r="B81" s="13" t="s">
        <v>108</v>
      </c>
      <c r="C81" s="14">
        <v>0</v>
      </c>
      <c r="D81" s="14">
        <v>18.3</v>
      </c>
    </row>
    <row r="82" spans="1:4" ht="25.5" outlineLevel="1">
      <c r="A82" s="12" t="s">
        <v>109</v>
      </c>
      <c r="B82" s="13" t="s">
        <v>110</v>
      </c>
      <c r="C82" s="14">
        <v>50</v>
      </c>
      <c r="D82" s="14">
        <v>27.7</v>
      </c>
    </row>
    <row r="83" spans="1:4" ht="102" outlineLevel="2">
      <c r="A83" s="12" t="s">
        <v>111</v>
      </c>
      <c r="B83" s="15" t="s">
        <v>112</v>
      </c>
      <c r="C83" s="14">
        <v>50</v>
      </c>
      <c r="D83" s="14">
        <v>0</v>
      </c>
    </row>
    <row r="84" spans="1:4" ht="127.5" outlineLevel="3">
      <c r="A84" s="12" t="s">
        <v>113</v>
      </c>
      <c r="B84" s="15" t="s">
        <v>114</v>
      </c>
      <c r="C84" s="14">
        <v>50</v>
      </c>
      <c r="D84" s="14">
        <v>0</v>
      </c>
    </row>
    <row r="85" spans="1:4" ht="114.75" outlineLevel="4">
      <c r="A85" s="12" t="s">
        <v>115</v>
      </c>
      <c r="B85" s="15" t="s">
        <v>116</v>
      </c>
      <c r="C85" s="14">
        <v>50</v>
      </c>
      <c r="D85" s="14">
        <v>0</v>
      </c>
    </row>
    <row r="86" spans="1:4" ht="38.25" outlineLevel="2">
      <c r="A86" s="12" t="s">
        <v>117</v>
      </c>
      <c r="B86" s="13" t="s">
        <v>118</v>
      </c>
      <c r="C86" s="14">
        <v>0</v>
      </c>
      <c r="D86" s="14">
        <v>27.7</v>
      </c>
    </row>
    <row r="87" spans="1:4" ht="38.25" outlineLevel="3">
      <c r="A87" s="12" t="s">
        <v>119</v>
      </c>
      <c r="B87" s="13" t="s">
        <v>120</v>
      </c>
      <c r="C87" s="14">
        <v>0</v>
      </c>
      <c r="D87" s="14">
        <v>27.7</v>
      </c>
    </row>
    <row r="88" spans="1:4" ht="76.5" outlineLevel="4">
      <c r="A88" s="12" t="s">
        <v>121</v>
      </c>
      <c r="B88" s="13" t="s">
        <v>122</v>
      </c>
      <c r="C88" s="14">
        <v>0</v>
      </c>
      <c r="D88" s="14">
        <v>27.7</v>
      </c>
    </row>
    <row r="89" spans="1:4" ht="25.5" outlineLevel="1">
      <c r="A89" s="12" t="s">
        <v>123</v>
      </c>
      <c r="B89" s="13" t="s">
        <v>124</v>
      </c>
      <c r="C89" s="14">
        <v>242</v>
      </c>
      <c r="D89" s="14">
        <v>38.9</v>
      </c>
    </row>
    <row r="90" spans="1:4" ht="51" outlineLevel="2">
      <c r="A90" s="12" t="s">
        <v>125</v>
      </c>
      <c r="B90" s="13" t="s">
        <v>126</v>
      </c>
      <c r="C90" s="14">
        <v>32</v>
      </c>
      <c r="D90" s="14">
        <v>38.200000000000003</v>
      </c>
    </row>
    <row r="91" spans="1:4" ht="76.5" outlineLevel="3">
      <c r="A91" s="12" t="s">
        <v>127</v>
      </c>
      <c r="B91" s="13" t="s">
        <v>128</v>
      </c>
      <c r="C91" s="14">
        <v>2</v>
      </c>
      <c r="D91" s="14">
        <v>0</v>
      </c>
    </row>
    <row r="92" spans="1:4" ht="114.75" outlineLevel="4">
      <c r="A92" s="12" t="s">
        <v>129</v>
      </c>
      <c r="B92" s="15" t="s">
        <v>130</v>
      </c>
      <c r="C92" s="14">
        <v>2</v>
      </c>
      <c r="D92" s="14">
        <v>0</v>
      </c>
    </row>
    <row r="93" spans="1:4" ht="114.75" outlineLevel="3">
      <c r="A93" s="12" t="s">
        <v>133</v>
      </c>
      <c r="B93" s="13" t="s">
        <v>134</v>
      </c>
      <c r="C93" s="14">
        <v>5</v>
      </c>
      <c r="D93" s="14">
        <v>13.3</v>
      </c>
    </row>
    <row r="94" spans="1:4" ht="140.25" outlineLevel="4">
      <c r="A94" s="12" t="s">
        <v>135</v>
      </c>
      <c r="B94" s="15" t="s">
        <v>136</v>
      </c>
      <c r="C94" s="14">
        <v>5</v>
      </c>
      <c r="D94" s="14">
        <v>13.3</v>
      </c>
    </row>
    <row r="95" spans="1:4" ht="140.25" outlineLevel="5">
      <c r="A95" s="12" t="s">
        <v>135</v>
      </c>
      <c r="B95" s="15" t="s">
        <v>136</v>
      </c>
      <c r="C95" s="14">
        <v>5</v>
      </c>
      <c r="D95" s="14">
        <v>0</v>
      </c>
    </row>
    <row r="96" spans="1:4" ht="63.75" outlineLevel="5">
      <c r="A96" s="12" t="s">
        <v>137</v>
      </c>
      <c r="B96" s="13" t="s">
        <v>138</v>
      </c>
      <c r="C96" s="14">
        <v>0</v>
      </c>
      <c r="D96" s="14">
        <v>5</v>
      </c>
    </row>
    <row r="97" spans="1:4" ht="140.25" outlineLevel="5">
      <c r="A97" s="12" t="s">
        <v>139</v>
      </c>
      <c r="B97" s="15" t="s">
        <v>136</v>
      </c>
      <c r="C97" s="14">
        <v>0</v>
      </c>
      <c r="D97" s="14">
        <v>7.5</v>
      </c>
    </row>
    <row r="98" spans="1:4" ht="140.25" outlineLevel="5">
      <c r="A98" s="12" t="s">
        <v>140</v>
      </c>
      <c r="B98" s="15" t="s">
        <v>136</v>
      </c>
      <c r="C98" s="14">
        <v>0</v>
      </c>
      <c r="D98" s="14">
        <v>0.8</v>
      </c>
    </row>
    <row r="99" spans="1:4" ht="76.5" outlineLevel="3">
      <c r="A99" s="12" t="s">
        <v>141</v>
      </c>
      <c r="B99" s="13" t="s">
        <v>142</v>
      </c>
      <c r="C99" s="14">
        <v>0</v>
      </c>
      <c r="D99" s="14">
        <v>0.7</v>
      </c>
    </row>
    <row r="100" spans="1:4" ht="114.75" outlineLevel="4">
      <c r="A100" s="12" t="s">
        <v>143</v>
      </c>
      <c r="B100" s="15" t="s">
        <v>144</v>
      </c>
      <c r="C100" s="14">
        <v>0</v>
      </c>
      <c r="D100" s="14">
        <v>0.7</v>
      </c>
    </row>
    <row r="101" spans="1:4" ht="114.75" outlineLevel="5">
      <c r="A101" s="12" t="s">
        <v>145</v>
      </c>
      <c r="B101" s="15" t="s">
        <v>144</v>
      </c>
      <c r="C101" s="14">
        <v>0</v>
      </c>
      <c r="D101" s="14">
        <v>0.2</v>
      </c>
    </row>
    <row r="102" spans="1:4" ht="114.75" outlineLevel="5">
      <c r="A102" s="12" t="s">
        <v>146</v>
      </c>
      <c r="B102" s="15" t="s">
        <v>144</v>
      </c>
      <c r="C102" s="14">
        <v>0</v>
      </c>
      <c r="D102" s="14">
        <v>0.5</v>
      </c>
    </row>
    <row r="103" spans="1:4" ht="102" outlineLevel="3">
      <c r="A103" s="12" t="s">
        <v>152</v>
      </c>
      <c r="B103" s="13" t="s">
        <v>153</v>
      </c>
      <c r="C103" s="14">
        <v>7</v>
      </c>
      <c r="D103" s="14">
        <v>0</v>
      </c>
    </row>
    <row r="104" spans="1:4" ht="140.25" outlineLevel="4">
      <c r="A104" s="12" t="s">
        <v>154</v>
      </c>
      <c r="B104" s="15" t="s">
        <v>155</v>
      </c>
      <c r="C104" s="14">
        <v>7</v>
      </c>
      <c r="D104" s="14">
        <v>0</v>
      </c>
    </row>
    <row r="105" spans="1:4" ht="89.25" outlineLevel="3">
      <c r="A105" s="12" t="s">
        <v>161</v>
      </c>
      <c r="B105" s="13" t="s">
        <v>162</v>
      </c>
      <c r="C105" s="14">
        <v>1</v>
      </c>
      <c r="D105" s="14">
        <v>0</v>
      </c>
    </row>
    <row r="106" spans="1:4" ht="127.5" outlineLevel="4">
      <c r="A106" s="12" t="s">
        <v>163</v>
      </c>
      <c r="B106" s="15" t="s">
        <v>164</v>
      </c>
      <c r="C106" s="14">
        <v>1</v>
      </c>
      <c r="D106" s="14">
        <v>0</v>
      </c>
    </row>
    <row r="107" spans="1:4" ht="76.5" outlineLevel="3">
      <c r="A107" s="12" t="s">
        <v>165</v>
      </c>
      <c r="B107" s="13" t="s">
        <v>166</v>
      </c>
      <c r="C107" s="14">
        <v>1</v>
      </c>
      <c r="D107" s="14">
        <v>0</v>
      </c>
    </row>
    <row r="108" spans="1:4" ht="114.75" outlineLevel="4">
      <c r="A108" s="12" t="s">
        <v>167</v>
      </c>
      <c r="B108" s="15" t="s">
        <v>168</v>
      </c>
      <c r="C108" s="14">
        <v>1</v>
      </c>
      <c r="D108" s="14">
        <v>0</v>
      </c>
    </row>
    <row r="109" spans="1:4" ht="89.25" outlineLevel="3">
      <c r="A109" s="12" t="s">
        <v>174</v>
      </c>
      <c r="B109" s="13" t="s">
        <v>175</v>
      </c>
      <c r="C109" s="14">
        <v>16</v>
      </c>
      <c r="D109" s="14">
        <v>24.3</v>
      </c>
    </row>
    <row r="110" spans="1:4" ht="127.5" outlineLevel="4">
      <c r="A110" s="12" t="s">
        <v>176</v>
      </c>
      <c r="B110" s="15" t="s">
        <v>177</v>
      </c>
      <c r="C110" s="14">
        <v>16</v>
      </c>
      <c r="D110" s="14">
        <v>0</v>
      </c>
    </row>
    <row r="111" spans="1:4" ht="127.5" outlineLevel="4">
      <c r="A111" s="12" t="s">
        <v>178</v>
      </c>
      <c r="B111" s="15" t="s">
        <v>177</v>
      </c>
      <c r="C111" s="14">
        <v>0</v>
      </c>
      <c r="D111" s="14">
        <v>2.8</v>
      </c>
    </row>
    <row r="112" spans="1:4" ht="127.5" outlineLevel="4">
      <c r="A112" s="12" t="s">
        <v>179</v>
      </c>
      <c r="B112" s="15" t="s">
        <v>180</v>
      </c>
      <c r="C112" s="14">
        <v>0</v>
      </c>
      <c r="D112" s="14">
        <v>21.5</v>
      </c>
    </row>
    <row r="113" spans="1:4" ht="153" outlineLevel="2">
      <c r="A113" s="12" t="s">
        <v>181</v>
      </c>
      <c r="B113" s="15" t="s">
        <v>182</v>
      </c>
      <c r="C113" s="14">
        <v>7</v>
      </c>
      <c r="D113" s="14">
        <v>0</v>
      </c>
    </row>
    <row r="114" spans="1:4" ht="191.25" outlineLevel="3">
      <c r="A114" s="12" t="s">
        <v>183</v>
      </c>
      <c r="B114" s="15" t="s">
        <v>184</v>
      </c>
      <c r="C114" s="14">
        <v>7</v>
      </c>
      <c r="D114" s="14">
        <v>0</v>
      </c>
    </row>
    <row r="115" spans="1:4" ht="153" outlineLevel="2">
      <c r="A115" s="12" t="s">
        <v>185</v>
      </c>
      <c r="B115" s="15" t="s">
        <v>186</v>
      </c>
      <c r="C115" s="14">
        <v>30</v>
      </c>
      <c r="D115" s="14">
        <v>0</v>
      </c>
    </row>
    <row r="116" spans="1:4" ht="76.5" outlineLevel="3">
      <c r="A116" s="12" t="s">
        <v>187</v>
      </c>
      <c r="B116" s="13" t="s">
        <v>188</v>
      </c>
      <c r="C116" s="14">
        <v>30</v>
      </c>
      <c r="D116" s="14">
        <v>0</v>
      </c>
    </row>
    <row r="117" spans="1:4" ht="102" outlineLevel="4">
      <c r="A117" s="12" t="s">
        <v>189</v>
      </c>
      <c r="B117" s="13" t="s">
        <v>190</v>
      </c>
      <c r="C117" s="14">
        <v>30</v>
      </c>
      <c r="D117" s="14">
        <v>0</v>
      </c>
    </row>
    <row r="118" spans="1:4" ht="25.5" outlineLevel="2">
      <c r="A118" s="12" t="s">
        <v>191</v>
      </c>
      <c r="B118" s="13" t="s">
        <v>192</v>
      </c>
      <c r="C118" s="14">
        <v>173</v>
      </c>
      <c r="D118" s="14">
        <v>0.7</v>
      </c>
    </row>
    <row r="119" spans="1:4" ht="114.75" outlineLevel="3">
      <c r="A119" s="12" t="s">
        <v>193</v>
      </c>
      <c r="B119" s="15" t="s">
        <v>194</v>
      </c>
      <c r="C119" s="14">
        <v>6</v>
      </c>
      <c r="D119" s="14">
        <v>0.7</v>
      </c>
    </row>
    <row r="120" spans="1:4" ht="89.25" outlineLevel="4">
      <c r="A120" s="12" t="s">
        <v>195</v>
      </c>
      <c r="B120" s="13" t="s">
        <v>196</v>
      </c>
      <c r="C120" s="14">
        <v>6</v>
      </c>
      <c r="D120" s="14">
        <v>0.7</v>
      </c>
    </row>
    <row r="121" spans="1:4" ht="51" outlineLevel="3">
      <c r="A121" s="12" t="s">
        <v>197</v>
      </c>
      <c r="B121" s="13" t="s">
        <v>198</v>
      </c>
      <c r="C121" s="14">
        <v>166</v>
      </c>
      <c r="D121" s="14">
        <v>0</v>
      </c>
    </row>
    <row r="122" spans="1:4" ht="76.5" outlineLevel="4">
      <c r="A122" s="12" t="s">
        <v>199</v>
      </c>
      <c r="B122" s="13" t="s">
        <v>200</v>
      </c>
      <c r="C122" s="14">
        <v>166</v>
      </c>
      <c r="D122" s="14">
        <v>0</v>
      </c>
    </row>
    <row r="123" spans="1:4" ht="89.25" outlineLevel="3">
      <c r="A123" s="12" t="s">
        <v>201</v>
      </c>
      <c r="B123" s="13" t="s">
        <v>202</v>
      </c>
      <c r="C123" s="14">
        <v>1</v>
      </c>
      <c r="D123" s="14">
        <v>0</v>
      </c>
    </row>
    <row r="124" spans="1:4" ht="89.25" outlineLevel="4">
      <c r="A124" s="12" t="s">
        <v>203</v>
      </c>
      <c r="B124" s="13" t="s">
        <v>204</v>
      </c>
      <c r="C124" s="14">
        <v>1</v>
      </c>
      <c r="D124" s="14">
        <v>0</v>
      </c>
    </row>
    <row r="125" spans="1:4" outlineLevel="1">
      <c r="A125" s="12" t="s">
        <v>339</v>
      </c>
      <c r="B125" s="13" t="s">
        <v>338</v>
      </c>
      <c r="C125" s="14">
        <v>0</v>
      </c>
      <c r="D125" s="14">
        <v>-2.1</v>
      </c>
    </row>
    <row r="126" spans="1:4" outlineLevel="2">
      <c r="A126" s="12" t="s">
        <v>337</v>
      </c>
      <c r="B126" s="13" t="s">
        <v>336</v>
      </c>
      <c r="C126" s="14">
        <v>0</v>
      </c>
      <c r="D126" s="14">
        <v>-2.1</v>
      </c>
    </row>
    <row r="127" spans="1:4" ht="38.25" outlineLevel="3">
      <c r="A127" s="12" t="s">
        <v>401</v>
      </c>
      <c r="B127" s="13" t="s">
        <v>400</v>
      </c>
      <c r="C127" s="14">
        <v>0</v>
      </c>
      <c r="D127" s="14">
        <v>-2.1</v>
      </c>
    </row>
    <row r="128" spans="1:4">
      <c r="A128" s="12" t="s">
        <v>211</v>
      </c>
      <c r="B128" s="13" t="s">
        <v>212</v>
      </c>
      <c r="C128" s="14">
        <v>719751.8</v>
      </c>
      <c r="D128" s="14">
        <v>149352.4</v>
      </c>
    </row>
    <row r="129" spans="1:4" ht="38.25" outlineLevel="1">
      <c r="A129" s="12" t="s">
        <v>213</v>
      </c>
      <c r="B129" s="13" t="s">
        <v>214</v>
      </c>
      <c r="C129" s="14">
        <v>719751.8</v>
      </c>
      <c r="D129" s="14">
        <v>149681.79999999999</v>
      </c>
    </row>
    <row r="130" spans="1:4" ht="25.5" outlineLevel="2">
      <c r="A130" s="12" t="s">
        <v>215</v>
      </c>
      <c r="B130" s="13" t="s">
        <v>216</v>
      </c>
      <c r="C130" s="14">
        <v>174901.7</v>
      </c>
      <c r="D130" s="14">
        <v>43725</v>
      </c>
    </row>
    <row r="131" spans="1:4" ht="25.5" outlineLevel="3">
      <c r="A131" s="12" t="s">
        <v>217</v>
      </c>
      <c r="B131" s="13" t="s">
        <v>218</v>
      </c>
      <c r="C131" s="14">
        <v>174901.7</v>
      </c>
      <c r="D131" s="14">
        <v>43725</v>
      </c>
    </row>
    <row r="132" spans="1:4" ht="51" outlineLevel="4">
      <c r="A132" s="12" t="s">
        <v>219</v>
      </c>
      <c r="B132" s="13" t="s">
        <v>220</v>
      </c>
      <c r="C132" s="14">
        <v>174901.7</v>
      </c>
      <c r="D132" s="14">
        <v>43725</v>
      </c>
    </row>
    <row r="133" spans="1:4" ht="38.25" outlineLevel="2">
      <c r="A133" s="12" t="s">
        <v>221</v>
      </c>
      <c r="B133" s="13" t="s">
        <v>222</v>
      </c>
      <c r="C133" s="14">
        <v>65997.100000000006</v>
      </c>
      <c r="D133" s="14">
        <v>1410.9</v>
      </c>
    </row>
    <row r="134" spans="1:4" ht="114.75" outlineLevel="3">
      <c r="A134" s="12" t="s">
        <v>399</v>
      </c>
      <c r="B134" s="15" t="s">
        <v>398</v>
      </c>
      <c r="C134" s="14">
        <v>38000</v>
      </c>
      <c r="D134" s="14">
        <v>0</v>
      </c>
    </row>
    <row r="135" spans="1:4" ht="127.5" outlineLevel="4">
      <c r="A135" s="12" t="s">
        <v>397</v>
      </c>
      <c r="B135" s="15" t="s">
        <v>396</v>
      </c>
      <c r="C135" s="14">
        <v>38000</v>
      </c>
      <c r="D135" s="14">
        <v>0</v>
      </c>
    </row>
    <row r="136" spans="1:4" ht="89.25" outlineLevel="3">
      <c r="A136" s="12" t="s">
        <v>227</v>
      </c>
      <c r="B136" s="13" t="s">
        <v>228</v>
      </c>
      <c r="C136" s="14">
        <v>1137.7</v>
      </c>
      <c r="D136" s="14">
        <v>216.8</v>
      </c>
    </row>
    <row r="137" spans="1:4" ht="89.25" outlineLevel="4">
      <c r="A137" s="12" t="s">
        <v>229</v>
      </c>
      <c r="B137" s="13" t="s">
        <v>230</v>
      </c>
      <c r="C137" s="14">
        <v>1137.7</v>
      </c>
      <c r="D137" s="14">
        <v>216.8</v>
      </c>
    </row>
    <row r="138" spans="1:4" ht="76.5" outlineLevel="3">
      <c r="A138" s="12" t="s">
        <v>231</v>
      </c>
      <c r="B138" s="13" t="s">
        <v>232</v>
      </c>
      <c r="C138" s="14">
        <v>2402.3000000000002</v>
      </c>
      <c r="D138" s="14">
        <v>359</v>
      </c>
    </row>
    <row r="139" spans="1:4" ht="89.25" outlineLevel="4">
      <c r="A139" s="12" t="s">
        <v>233</v>
      </c>
      <c r="B139" s="13" t="s">
        <v>234</v>
      </c>
      <c r="C139" s="14">
        <v>2402.3000000000002</v>
      </c>
      <c r="D139" s="14">
        <v>359</v>
      </c>
    </row>
    <row r="140" spans="1:4" ht="38.25" outlineLevel="3">
      <c r="A140" s="12" t="s">
        <v>235</v>
      </c>
      <c r="B140" s="13" t="s">
        <v>236</v>
      </c>
      <c r="C140" s="14">
        <v>1914.9</v>
      </c>
      <c r="D140" s="14">
        <v>0</v>
      </c>
    </row>
    <row r="141" spans="1:4" ht="38.25" outlineLevel="4">
      <c r="A141" s="12" t="s">
        <v>237</v>
      </c>
      <c r="B141" s="13" t="s">
        <v>238</v>
      </c>
      <c r="C141" s="14">
        <v>1914.9</v>
      </c>
      <c r="D141" s="14">
        <v>0</v>
      </c>
    </row>
    <row r="142" spans="1:4" ht="25.5" outlineLevel="3">
      <c r="A142" s="12" t="s">
        <v>395</v>
      </c>
      <c r="B142" s="13" t="s">
        <v>394</v>
      </c>
      <c r="C142" s="14">
        <v>2787.2</v>
      </c>
      <c r="D142" s="14">
        <v>0</v>
      </c>
    </row>
    <row r="143" spans="1:4" ht="38.25" outlineLevel="4">
      <c r="A143" s="12" t="s">
        <v>393</v>
      </c>
      <c r="B143" s="13" t="s">
        <v>392</v>
      </c>
      <c r="C143" s="14">
        <v>2787.2</v>
      </c>
      <c r="D143" s="14">
        <v>0</v>
      </c>
    </row>
    <row r="144" spans="1:4" ht="25.5" outlineLevel="3">
      <c r="A144" s="12" t="s">
        <v>239</v>
      </c>
      <c r="B144" s="13" t="s">
        <v>240</v>
      </c>
      <c r="C144" s="14">
        <v>73</v>
      </c>
      <c r="D144" s="14">
        <v>0</v>
      </c>
    </row>
    <row r="145" spans="1:4" ht="25.5" outlineLevel="4">
      <c r="A145" s="12" t="s">
        <v>241</v>
      </c>
      <c r="B145" s="13" t="s">
        <v>242</v>
      </c>
      <c r="C145" s="14">
        <v>73</v>
      </c>
      <c r="D145" s="14">
        <v>0</v>
      </c>
    </row>
    <row r="146" spans="1:4" ht="38.25" outlineLevel="3">
      <c r="A146" s="12" t="s">
        <v>251</v>
      </c>
      <c r="B146" s="13" t="s">
        <v>252</v>
      </c>
      <c r="C146" s="14">
        <v>2000</v>
      </c>
      <c r="D146" s="14">
        <v>0</v>
      </c>
    </row>
    <row r="147" spans="1:4" ht="38.25" outlineLevel="4">
      <c r="A147" s="12" t="s">
        <v>253</v>
      </c>
      <c r="B147" s="13" t="s">
        <v>254</v>
      </c>
      <c r="C147" s="14">
        <v>2000</v>
      </c>
      <c r="D147" s="14">
        <v>0</v>
      </c>
    </row>
    <row r="148" spans="1:4" outlineLevel="3">
      <c r="A148" s="12" t="s">
        <v>255</v>
      </c>
      <c r="B148" s="13" t="s">
        <v>256</v>
      </c>
      <c r="C148" s="14">
        <v>17682</v>
      </c>
      <c r="D148" s="14">
        <v>835.1</v>
      </c>
    </row>
    <row r="149" spans="1:4" ht="25.5" outlineLevel="4">
      <c r="A149" s="12" t="s">
        <v>257</v>
      </c>
      <c r="B149" s="13" t="s">
        <v>258</v>
      </c>
      <c r="C149" s="14">
        <v>17682</v>
      </c>
      <c r="D149" s="14">
        <v>835.1</v>
      </c>
    </row>
    <row r="150" spans="1:4" ht="25.5" outlineLevel="2">
      <c r="A150" s="12" t="s">
        <v>259</v>
      </c>
      <c r="B150" s="13" t="s">
        <v>260</v>
      </c>
      <c r="C150" s="14">
        <v>421809</v>
      </c>
      <c r="D150" s="14">
        <v>81380.899999999994</v>
      </c>
    </row>
    <row r="151" spans="1:4" ht="38.25" outlineLevel="3">
      <c r="A151" s="12" t="s">
        <v>261</v>
      </c>
      <c r="B151" s="13" t="s">
        <v>262</v>
      </c>
      <c r="C151" s="14">
        <v>873</v>
      </c>
      <c r="D151" s="14">
        <v>106.9</v>
      </c>
    </row>
    <row r="152" spans="1:4" ht="38.25" outlineLevel="4">
      <c r="A152" s="12" t="s">
        <v>263</v>
      </c>
      <c r="B152" s="13" t="s">
        <v>264</v>
      </c>
      <c r="C152" s="14">
        <v>873</v>
      </c>
      <c r="D152" s="14">
        <v>106.9</v>
      </c>
    </row>
    <row r="153" spans="1:4" ht="51" outlineLevel="3">
      <c r="A153" s="12" t="s">
        <v>265</v>
      </c>
      <c r="B153" s="13" t="s">
        <v>266</v>
      </c>
      <c r="C153" s="14">
        <v>1158</v>
      </c>
      <c r="D153" s="14">
        <v>575.1</v>
      </c>
    </row>
    <row r="154" spans="1:4" ht="51" outlineLevel="4">
      <c r="A154" s="12" t="s">
        <v>267</v>
      </c>
      <c r="B154" s="13" t="s">
        <v>268</v>
      </c>
      <c r="C154" s="14">
        <v>1158</v>
      </c>
      <c r="D154" s="14">
        <v>575.1</v>
      </c>
    </row>
    <row r="155" spans="1:4" ht="38.25" outlineLevel="3">
      <c r="A155" s="12" t="s">
        <v>269</v>
      </c>
      <c r="B155" s="13" t="s">
        <v>270</v>
      </c>
      <c r="C155" s="14">
        <v>385686.5</v>
      </c>
      <c r="D155" s="14">
        <v>70243</v>
      </c>
    </row>
    <row r="156" spans="1:4" ht="51" outlineLevel="4">
      <c r="A156" s="12" t="s">
        <v>271</v>
      </c>
      <c r="B156" s="13" t="s">
        <v>272</v>
      </c>
      <c r="C156" s="14">
        <v>385686.5</v>
      </c>
      <c r="D156" s="14">
        <v>70243</v>
      </c>
    </row>
    <row r="157" spans="1:4" ht="63.75" outlineLevel="3">
      <c r="A157" s="12" t="s">
        <v>273</v>
      </c>
      <c r="B157" s="13" t="s">
        <v>274</v>
      </c>
      <c r="C157" s="14">
        <v>1880</v>
      </c>
      <c r="D157" s="14">
        <v>325.8</v>
      </c>
    </row>
    <row r="158" spans="1:4" ht="76.5" outlineLevel="4">
      <c r="A158" s="12" t="s">
        <v>275</v>
      </c>
      <c r="B158" s="13" t="s">
        <v>276</v>
      </c>
      <c r="C158" s="14">
        <v>1880</v>
      </c>
      <c r="D158" s="14">
        <v>325.8</v>
      </c>
    </row>
    <row r="159" spans="1:4" ht="89.25" outlineLevel="3">
      <c r="A159" s="12" t="s">
        <v>277</v>
      </c>
      <c r="B159" s="13" t="s">
        <v>278</v>
      </c>
      <c r="C159" s="14">
        <v>2309</v>
      </c>
      <c r="D159" s="14">
        <v>182.9</v>
      </c>
    </row>
    <row r="160" spans="1:4" ht="102" outlineLevel="4">
      <c r="A160" s="12" t="s">
        <v>279</v>
      </c>
      <c r="B160" s="13" t="s">
        <v>280</v>
      </c>
      <c r="C160" s="14">
        <v>2309</v>
      </c>
      <c r="D160" s="14">
        <v>182.9</v>
      </c>
    </row>
    <row r="161" spans="1:4" ht="63.75" outlineLevel="3">
      <c r="A161" s="12" t="s">
        <v>281</v>
      </c>
      <c r="B161" s="13" t="s">
        <v>282</v>
      </c>
      <c r="C161" s="14">
        <v>1.8</v>
      </c>
      <c r="D161" s="14">
        <v>0</v>
      </c>
    </row>
    <row r="162" spans="1:4" ht="76.5" outlineLevel="4">
      <c r="A162" s="12" t="s">
        <v>283</v>
      </c>
      <c r="B162" s="13" t="s">
        <v>284</v>
      </c>
      <c r="C162" s="14">
        <v>1.8</v>
      </c>
      <c r="D162" s="14">
        <v>0</v>
      </c>
    </row>
    <row r="163" spans="1:4" ht="63.75" outlineLevel="3">
      <c r="A163" s="12" t="s">
        <v>391</v>
      </c>
      <c r="B163" s="13" t="s">
        <v>390</v>
      </c>
      <c r="C163" s="14">
        <v>1540.7</v>
      </c>
      <c r="D163" s="14">
        <v>1511.9</v>
      </c>
    </row>
    <row r="164" spans="1:4" ht="76.5" outlineLevel="4">
      <c r="A164" s="12" t="s">
        <v>389</v>
      </c>
      <c r="B164" s="13" t="s">
        <v>388</v>
      </c>
      <c r="C164" s="14">
        <v>1540.7</v>
      </c>
      <c r="D164" s="14">
        <v>1511.9</v>
      </c>
    </row>
    <row r="165" spans="1:4" ht="51" outlineLevel="3">
      <c r="A165" s="12" t="s">
        <v>285</v>
      </c>
      <c r="B165" s="13" t="s">
        <v>286</v>
      </c>
      <c r="C165" s="14">
        <v>3572.7</v>
      </c>
      <c r="D165" s="14">
        <v>840.8</v>
      </c>
    </row>
    <row r="166" spans="1:4" ht="51" outlineLevel="4">
      <c r="A166" s="12" t="s">
        <v>287</v>
      </c>
      <c r="B166" s="13" t="s">
        <v>288</v>
      </c>
      <c r="C166" s="14">
        <v>3572.7</v>
      </c>
      <c r="D166" s="14">
        <v>840.8</v>
      </c>
    </row>
    <row r="167" spans="1:4" ht="38.25" outlineLevel="3">
      <c r="A167" s="12" t="s">
        <v>289</v>
      </c>
      <c r="B167" s="13" t="s">
        <v>290</v>
      </c>
      <c r="C167" s="14">
        <v>15203</v>
      </c>
      <c r="D167" s="14">
        <v>5774.7</v>
      </c>
    </row>
    <row r="168" spans="1:4" ht="51" outlineLevel="4">
      <c r="A168" s="12" t="s">
        <v>291</v>
      </c>
      <c r="B168" s="13" t="s">
        <v>292</v>
      </c>
      <c r="C168" s="14">
        <v>15203</v>
      </c>
      <c r="D168" s="14">
        <v>5774.7</v>
      </c>
    </row>
    <row r="169" spans="1:4" ht="153" outlineLevel="3">
      <c r="A169" s="12" t="s">
        <v>293</v>
      </c>
      <c r="B169" s="15" t="s">
        <v>294</v>
      </c>
      <c r="C169" s="14">
        <v>7187</v>
      </c>
      <c r="D169" s="14">
        <v>1648.1</v>
      </c>
    </row>
    <row r="170" spans="1:4" ht="153" outlineLevel="4">
      <c r="A170" s="12" t="s">
        <v>295</v>
      </c>
      <c r="B170" s="15" t="s">
        <v>296</v>
      </c>
      <c r="C170" s="14">
        <v>7187</v>
      </c>
      <c r="D170" s="14">
        <v>1648.1</v>
      </c>
    </row>
    <row r="171" spans="1:4" ht="63.75" outlineLevel="3">
      <c r="A171" s="12" t="s">
        <v>387</v>
      </c>
      <c r="B171" s="13" t="s">
        <v>386</v>
      </c>
      <c r="C171" s="14">
        <v>13</v>
      </c>
      <c r="D171" s="14">
        <v>2.2999999999999998</v>
      </c>
    </row>
    <row r="172" spans="1:4" ht="63.75" outlineLevel="4">
      <c r="A172" s="12" t="s">
        <v>385</v>
      </c>
      <c r="B172" s="13" t="s">
        <v>384</v>
      </c>
      <c r="C172" s="14">
        <v>13</v>
      </c>
      <c r="D172" s="14">
        <v>2.2999999999999998</v>
      </c>
    </row>
    <row r="173" spans="1:4" ht="38.25" outlineLevel="3">
      <c r="A173" s="12" t="s">
        <v>297</v>
      </c>
      <c r="B173" s="13" t="s">
        <v>298</v>
      </c>
      <c r="C173" s="14">
        <v>809</v>
      </c>
      <c r="D173" s="14">
        <v>169.6</v>
      </c>
    </row>
    <row r="174" spans="1:4" ht="51" outlineLevel="4">
      <c r="A174" s="12" t="s">
        <v>299</v>
      </c>
      <c r="B174" s="13" t="s">
        <v>300</v>
      </c>
      <c r="C174" s="14">
        <v>809</v>
      </c>
      <c r="D174" s="14">
        <v>169.6</v>
      </c>
    </row>
    <row r="175" spans="1:4" outlineLevel="3">
      <c r="A175" s="12" t="s">
        <v>301</v>
      </c>
      <c r="B175" s="13" t="s">
        <v>302</v>
      </c>
      <c r="C175" s="14">
        <v>1575.3</v>
      </c>
      <c r="D175" s="14">
        <v>0</v>
      </c>
    </row>
    <row r="176" spans="1:4" ht="25.5" outlineLevel="4">
      <c r="A176" s="12" t="s">
        <v>303</v>
      </c>
      <c r="B176" s="13" t="s">
        <v>304</v>
      </c>
      <c r="C176" s="14">
        <v>1575.3</v>
      </c>
      <c r="D176" s="14">
        <v>0</v>
      </c>
    </row>
    <row r="177" spans="1:4" outlineLevel="2">
      <c r="A177" s="12" t="s">
        <v>305</v>
      </c>
      <c r="B177" s="13" t="s">
        <v>306</v>
      </c>
      <c r="C177" s="14">
        <v>57044</v>
      </c>
      <c r="D177" s="14">
        <v>23165</v>
      </c>
    </row>
    <row r="178" spans="1:4" ht="76.5" outlineLevel="3">
      <c r="A178" s="12" t="s">
        <v>307</v>
      </c>
      <c r="B178" s="13" t="s">
        <v>308</v>
      </c>
      <c r="C178" s="14">
        <v>45851</v>
      </c>
      <c r="D178" s="14">
        <v>11972</v>
      </c>
    </row>
    <row r="179" spans="1:4" ht="89.25" outlineLevel="4">
      <c r="A179" s="12" t="s">
        <v>309</v>
      </c>
      <c r="B179" s="13" t="s">
        <v>310</v>
      </c>
      <c r="C179" s="14">
        <v>45851</v>
      </c>
      <c r="D179" s="14">
        <v>11972</v>
      </c>
    </row>
    <row r="180" spans="1:4" ht="25.5" outlineLevel="3">
      <c r="A180" s="12" t="s">
        <v>311</v>
      </c>
      <c r="B180" s="13" t="s">
        <v>312</v>
      </c>
      <c r="C180" s="14">
        <v>11193</v>
      </c>
      <c r="D180" s="14">
        <v>11193</v>
      </c>
    </row>
    <row r="181" spans="1:4" ht="38.25" outlineLevel="4">
      <c r="A181" s="12" t="s">
        <v>313</v>
      </c>
      <c r="B181" s="13" t="s">
        <v>314</v>
      </c>
      <c r="C181" s="14">
        <v>11193</v>
      </c>
      <c r="D181" s="14">
        <v>11193</v>
      </c>
    </row>
    <row r="182" spans="1:4" ht="114.75" outlineLevel="1">
      <c r="A182" s="12" t="s">
        <v>383</v>
      </c>
      <c r="B182" s="13" t="s">
        <v>382</v>
      </c>
      <c r="C182" s="14">
        <v>0</v>
      </c>
      <c r="D182" s="14">
        <v>-329.4</v>
      </c>
    </row>
    <row r="183" spans="1:4" ht="127.5" outlineLevel="2">
      <c r="A183" s="12" t="s">
        <v>381</v>
      </c>
      <c r="B183" s="15" t="s">
        <v>380</v>
      </c>
      <c r="C183" s="14">
        <v>0</v>
      </c>
      <c r="D183" s="14">
        <v>-329.4</v>
      </c>
    </row>
  </sheetData>
  <mergeCells count="5">
    <mergeCell ref="A1:F1"/>
    <mergeCell ref="A6:D6"/>
    <mergeCell ref="A8:D8"/>
    <mergeCell ref="A7:D7"/>
    <mergeCell ref="A9:D9"/>
  </mergeCells>
  <pageMargins left="0.75" right="0.75" top="1" bottom="1" header="0.5" footer="0.5"/>
  <pageSetup paperSize="9" orientation="landscape"/>
  <headerFooter alignWithMargins="0"/>
  <drawing r:id="rId1"/>
</worksheet>
</file>

<file path=xl/worksheets/sheet3.xml><?xml version="1.0" encoding="utf-8"?>
<worksheet xmlns="http://schemas.openxmlformats.org/spreadsheetml/2006/main" xmlns:r="http://schemas.openxmlformats.org/officeDocument/2006/relationships">
  <sheetPr>
    <outlinePr summaryBelow="0"/>
  </sheetPr>
  <dimension ref="A1:H200"/>
  <sheetViews>
    <sheetView showGridLines="0" tabSelected="1" workbookViewId="0">
      <selection activeCell="L8" sqref="L8"/>
    </sheetView>
  </sheetViews>
  <sheetFormatPr defaultRowHeight="12.75" customHeight="1" outlineLevelRow="5"/>
  <cols>
    <col min="1" max="1" width="25.7109375" customWidth="1"/>
    <col min="2" max="2" width="30.7109375" customWidth="1"/>
    <col min="3" max="3" width="15.42578125" customWidth="1"/>
    <col min="4" max="4" width="13.28515625" customWidth="1"/>
    <col min="5" max="6" width="9.140625" customWidth="1"/>
    <col min="7" max="7" width="13.140625" customWidth="1"/>
    <col min="8" max="10" width="9.140625" customWidth="1"/>
  </cols>
  <sheetData>
    <row r="1" spans="1:8" ht="39.75" customHeight="1">
      <c r="A1" s="26" t="s">
        <v>460</v>
      </c>
      <c r="B1" s="26"/>
      <c r="C1" s="26"/>
      <c r="D1" s="26"/>
      <c r="E1" s="26"/>
      <c r="F1" s="26"/>
      <c r="G1" s="26"/>
      <c r="H1" s="26"/>
    </row>
    <row r="2" spans="1:8">
      <c r="A2" s="16" t="s">
        <v>5</v>
      </c>
      <c r="B2" s="16"/>
      <c r="C2" s="16"/>
      <c r="D2" s="16"/>
      <c r="E2" s="16"/>
      <c r="F2" s="16"/>
      <c r="G2" s="16"/>
      <c r="H2" s="16"/>
    </row>
    <row r="3" spans="1:8" ht="51">
      <c r="A3" s="17" t="s">
        <v>6</v>
      </c>
      <c r="B3" s="18" t="s">
        <v>7</v>
      </c>
      <c r="C3" s="17" t="s">
        <v>464</v>
      </c>
      <c r="D3" s="17" t="s">
        <v>461</v>
      </c>
      <c r="E3" s="17" t="s">
        <v>449</v>
      </c>
      <c r="F3" s="17" t="s">
        <v>450</v>
      </c>
      <c r="G3" s="17" t="s">
        <v>462</v>
      </c>
      <c r="H3" s="17" t="s">
        <v>463</v>
      </c>
    </row>
    <row r="4" spans="1:8">
      <c r="A4" s="17" t="s">
        <v>451</v>
      </c>
      <c r="B4" s="17" t="s">
        <v>452</v>
      </c>
      <c r="C4" s="17" t="s">
        <v>453</v>
      </c>
      <c r="D4" s="17" t="s">
        <v>454</v>
      </c>
      <c r="E4" s="17" t="s">
        <v>455</v>
      </c>
      <c r="F4" s="17" t="s">
        <v>456</v>
      </c>
      <c r="G4" s="19" t="s">
        <v>457</v>
      </c>
      <c r="H4" s="17" t="s">
        <v>458</v>
      </c>
    </row>
    <row r="5" spans="1:8" ht="13.5">
      <c r="A5" s="9" t="s">
        <v>9</v>
      </c>
      <c r="B5" s="10"/>
      <c r="C5" s="11">
        <v>1058400.2</v>
      </c>
      <c r="D5" s="11">
        <v>219082.6</v>
      </c>
      <c r="E5" s="20">
        <f t="shared" ref="E5:E68" si="0">IFERROR(D5/C5*100,0)</f>
        <v>20.699410298675307</v>
      </c>
      <c r="F5" s="21">
        <f t="shared" ref="F5:F68" si="1">C5-D5</f>
        <v>839317.6</v>
      </c>
      <c r="G5" s="22">
        <f>SUMIF(ДЧБ_Консолидир.24!A:A,A5,ДЧБ_Консолидир.24!D:D)</f>
        <v>225351.6</v>
      </c>
      <c r="H5" s="23">
        <f t="shared" ref="H5:H68" si="2">IFERROR(D5/G5*100,0)</f>
        <v>97.218124921234192</v>
      </c>
    </row>
    <row r="6" spans="1:8">
      <c r="A6" s="12" t="s">
        <v>10</v>
      </c>
      <c r="B6" s="13" t="s">
        <v>11</v>
      </c>
      <c r="C6" s="14">
        <v>230388</v>
      </c>
      <c r="D6" s="14">
        <v>46955.9</v>
      </c>
      <c r="E6" s="20">
        <f t="shared" si="0"/>
        <v>20.381226452766636</v>
      </c>
      <c r="F6" s="21">
        <f t="shared" si="1"/>
        <v>183432.1</v>
      </c>
      <c r="G6" s="22">
        <f>SUMIF(ДЧБ_Консолидир.24!A:A,A6,ДЧБ_Консолидир.24!D:D)</f>
        <v>52007.7</v>
      </c>
      <c r="H6" s="23">
        <f t="shared" si="2"/>
        <v>90.286438354320623</v>
      </c>
    </row>
    <row r="7" spans="1:8" outlineLevel="1">
      <c r="A7" s="12" t="s">
        <v>12</v>
      </c>
      <c r="B7" s="13" t="s">
        <v>13</v>
      </c>
      <c r="C7" s="14">
        <v>183436</v>
      </c>
      <c r="D7" s="14">
        <v>35385.800000000003</v>
      </c>
      <c r="E7" s="20">
        <f t="shared" si="0"/>
        <v>19.290542750605116</v>
      </c>
      <c r="F7" s="21">
        <f t="shared" si="1"/>
        <v>148050.20000000001</v>
      </c>
      <c r="G7" s="22">
        <f>SUMIF(ДЧБ_Консолидир.24!A:A,A7,ДЧБ_Консолидир.24!D:D)</f>
        <v>45497.4</v>
      </c>
      <c r="H7" s="23">
        <f t="shared" si="2"/>
        <v>77.775433321464533</v>
      </c>
    </row>
    <row r="8" spans="1:8" outlineLevel="2" collapsed="1">
      <c r="A8" s="12" t="s">
        <v>14</v>
      </c>
      <c r="B8" s="13" t="s">
        <v>15</v>
      </c>
      <c r="C8" s="14">
        <v>183436</v>
      </c>
      <c r="D8" s="14">
        <v>35385.800000000003</v>
      </c>
      <c r="E8" s="20">
        <f t="shared" si="0"/>
        <v>19.290542750605116</v>
      </c>
      <c r="F8" s="21">
        <f t="shared" si="1"/>
        <v>148050.20000000001</v>
      </c>
      <c r="G8" s="22">
        <f>SUMIF(ДЧБ_Консолидир.24!A:A,A8,ДЧБ_Консолидир.24!D:D)</f>
        <v>45497.4</v>
      </c>
      <c r="H8" s="23">
        <f t="shared" si="2"/>
        <v>77.775433321464533</v>
      </c>
    </row>
    <row r="9" spans="1:8" ht="318.75" hidden="1" outlineLevel="3">
      <c r="A9" s="12" t="s">
        <v>16</v>
      </c>
      <c r="B9" s="15" t="s">
        <v>17</v>
      </c>
      <c r="C9" s="14">
        <v>183436</v>
      </c>
      <c r="D9" s="14">
        <v>34954.300000000003</v>
      </c>
      <c r="E9" s="20">
        <f t="shared" si="0"/>
        <v>19.055310844109119</v>
      </c>
      <c r="F9" s="21">
        <f t="shared" si="1"/>
        <v>148481.70000000001</v>
      </c>
      <c r="G9" s="22">
        <f>SUMIF(ДЧБ_Консолидир.24!A:A,A9,ДЧБ_Консолидир.24!D:D)</f>
        <v>45450.9</v>
      </c>
      <c r="H9" s="23">
        <f t="shared" si="2"/>
        <v>76.905627831352078</v>
      </c>
    </row>
    <row r="10" spans="1:8" ht="357" hidden="1" outlineLevel="4">
      <c r="A10" s="12" t="s">
        <v>18</v>
      </c>
      <c r="B10" s="15" t="s">
        <v>19</v>
      </c>
      <c r="C10" s="14">
        <v>183436</v>
      </c>
      <c r="D10" s="14">
        <v>34954.300000000003</v>
      </c>
      <c r="E10" s="20">
        <f t="shared" si="0"/>
        <v>19.055310844109119</v>
      </c>
      <c r="F10" s="21">
        <f t="shared" si="1"/>
        <v>148481.70000000001</v>
      </c>
      <c r="G10" s="22">
        <f>SUMIF(ДЧБ_Консолидир.24!A:A,A10,ДЧБ_Консолидир.24!D:D)</f>
        <v>45449.9</v>
      </c>
      <c r="H10" s="23">
        <f t="shared" si="2"/>
        <v>76.907319928096655</v>
      </c>
    </row>
    <row r="11" spans="1:8" ht="191.25" hidden="1" outlineLevel="3">
      <c r="A11" s="12" t="s">
        <v>20</v>
      </c>
      <c r="B11" s="15" t="s">
        <v>21</v>
      </c>
      <c r="C11" s="14">
        <v>0</v>
      </c>
      <c r="D11" s="14">
        <v>155.80000000000001</v>
      </c>
      <c r="E11" s="20">
        <f t="shared" si="0"/>
        <v>0</v>
      </c>
      <c r="F11" s="21">
        <f t="shared" si="1"/>
        <v>-155.80000000000001</v>
      </c>
      <c r="G11" s="22">
        <f>SUMIF(ДЧБ_Консолидир.24!A:A,A11,ДЧБ_Консолидир.24!D:D)</f>
        <v>7.8</v>
      </c>
      <c r="H11" s="23">
        <f t="shared" si="2"/>
        <v>1997.4358974358979</v>
      </c>
    </row>
    <row r="12" spans="1:8" ht="229.5" hidden="1" outlineLevel="4">
      <c r="A12" s="12" t="s">
        <v>22</v>
      </c>
      <c r="B12" s="15" t="s">
        <v>23</v>
      </c>
      <c r="C12" s="14">
        <v>0</v>
      </c>
      <c r="D12" s="14">
        <v>142.6</v>
      </c>
      <c r="E12" s="20">
        <f t="shared" si="0"/>
        <v>0</v>
      </c>
      <c r="F12" s="21">
        <f t="shared" si="1"/>
        <v>-142.6</v>
      </c>
      <c r="G12" s="22">
        <f>SUMIF(ДЧБ_Консолидир.24!A:A,A12,ДЧБ_Консолидир.24!D:D)</f>
        <v>5.8</v>
      </c>
      <c r="H12" s="23">
        <f t="shared" si="2"/>
        <v>2458.6206896551721</v>
      </c>
    </row>
    <row r="13" spans="1:8" ht="242.25" hidden="1" outlineLevel="4">
      <c r="A13" s="12" t="s">
        <v>24</v>
      </c>
      <c r="B13" s="15" t="s">
        <v>25</v>
      </c>
      <c r="C13" s="14">
        <v>0</v>
      </c>
      <c r="D13" s="14">
        <v>13.2</v>
      </c>
      <c r="E13" s="20">
        <f t="shared" si="0"/>
        <v>0</v>
      </c>
      <c r="F13" s="21">
        <f t="shared" si="1"/>
        <v>-13.2</v>
      </c>
      <c r="G13" s="22">
        <f>SUMIF(ДЧБ_Консолидир.24!A:A,A13,ДЧБ_Консолидир.24!D:D)</f>
        <v>2</v>
      </c>
      <c r="H13" s="23">
        <f t="shared" si="2"/>
        <v>660</v>
      </c>
    </row>
    <row r="14" spans="1:8" ht="382.5" hidden="1" outlineLevel="3">
      <c r="A14" s="12" t="s">
        <v>26</v>
      </c>
      <c r="B14" s="15" t="s">
        <v>27</v>
      </c>
      <c r="C14" s="14">
        <v>0</v>
      </c>
      <c r="D14" s="14">
        <v>15.7</v>
      </c>
      <c r="E14" s="20">
        <f t="shared" si="0"/>
        <v>0</v>
      </c>
      <c r="F14" s="21">
        <f t="shared" si="1"/>
        <v>-15.7</v>
      </c>
      <c r="G14" s="22">
        <f>SUMIF(ДЧБ_Консолидир.24!A:A,A14,ДЧБ_Консолидир.24!D:D)</f>
        <v>0</v>
      </c>
      <c r="H14" s="23">
        <f t="shared" si="2"/>
        <v>0</v>
      </c>
    </row>
    <row r="15" spans="1:8" ht="382.5" hidden="1" outlineLevel="4">
      <c r="A15" s="12" t="s">
        <v>28</v>
      </c>
      <c r="B15" s="15" t="s">
        <v>29</v>
      </c>
      <c r="C15" s="14">
        <v>0</v>
      </c>
      <c r="D15" s="14">
        <v>15.7</v>
      </c>
      <c r="E15" s="20">
        <f t="shared" si="0"/>
        <v>0</v>
      </c>
      <c r="F15" s="21">
        <f t="shared" si="1"/>
        <v>-15.7</v>
      </c>
      <c r="G15" s="22">
        <f>SUMIF(ДЧБ_Консолидир.24!A:A,A15,ДЧБ_Консолидир.24!D:D)</f>
        <v>0</v>
      </c>
      <c r="H15" s="23">
        <f t="shared" si="2"/>
        <v>0</v>
      </c>
    </row>
    <row r="16" spans="1:8" ht="153" hidden="1" outlineLevel="3">
      <c r="A16" s="12" t="s">
        <v>30</v>
      </c>
      <c r="B16" s="15" t="s">
        <v>31</v>
      </c>
      <c r="C16" s="14">
        <v>0</v>
      </c>
      <c r="D16" s="14">
        <v>260</v>
      </c>
      <c r="E16" s="20">
        <f t="shared" si="0"/>
        <v>0</v>
      </c>
      <c r="F16" s="21">
        <f t="shared" si="1"/>
        <v>-260</v>
      </c>
      <c r="G16" s="22">
        <f>SUMIF(ДЧБ_Консолидир.24!A:A,A16,ДЧБ_Консолидир.24!D:D)</f>
        <v>52.6</v>
      </c>
      <c r="H16" s="23">
        <f t="shared" si="2"/>
        <v>494.29657794676808</v>
      </c>
    </row>
    <row r="17" spans="1:8" ht="191.25" hidden="1" outlineLevel="4">
      <c r="A17" s="12" t="s">
        <v>32</v>
      </c>
      <c r="B17" s="15" t="s">
        <v>33</v>
      </c>
      <c r="C17" s="14">
        <v>0</v>
      </c>
      <c r="D17" s="14">
        <v>260</v>
      </c>
      <c r="E17" s="20">
        <f t="shared" si="0"/>
        <v>0</v>
      </c>
      <c r="F17" s="21">
        <f t="shared" si="1"/>
        <v>-260</v>
      </c>
      <c r="G17" s="22">
        <f>SUMIF(ДЧБ_Консолидир.24!A:A,A17,ДЧБ_Консолидир.24!D:D)</f>
        <v>52.6</v>
      </c>
      <c r="H17" s="23">
        <f t="shared" si="2"/>
        <v>494.29657794676808</v>
      </c>
    </row>
    <row r="18" spans="1:8" ht="38.25" outlineLevel="1">
      <c r="A18" s="12" t="s">
        <v>34</v>
      </c>
      <c r="B18" s="13" t="s">
        <v>35</v>
      </c>
      <c r="C18" s="14">
        <v>12664</v>
      </c>
      <c r="D18" s="14">
        <v>3042.7</v>
      </c>
      <c r="E18" s="20">
        <f t="shared" si="0"/>
        <v>24.026373973468097</v>
      </c>
      <c r="F18" s="21">
        <f t="shared" si="1"/>
        <v>9621.2999999999993</v>
      </c>
      <c r="G18" s="22">
        <f>SUMIF(ДЧБ_Консолидир.24!A:A,A18,ДЧБ_Консолидир.24!D:D)</f>
        <v>3019.5</v>
      </c>
      <c r="H18" s="23">
        <f t="shared" si="2"/>
        <v>100.76833912899485</v>
      </c>
    </row>
    <row r="19" spans="1:8" ht="38.25" outlineLevel="2" collapsed="1">
      <c r="A19" s="12" t="s">
        <v>36</v>
      </c>
      <c r="B19" s="13" t="s">
        <v>37</v>
      </c>
      <c r="C19" s="14">
        <v>12664</v>
      </c>
      <c r="D19" s="14">
        <v>3042.7</v>
      </c>
      <c r="E19" s="20">
        <f t="shared" si="0"/>
        <v>24.026373973468097</v>
      </c>
      <c r="F19" s="21">
        <f t="shared" si="1"/>
        <v>9621.2999999999993</v>
      </c>
      <c r="G19" s="22">
        <f>SUMIF(ДЧБ_Консолидир.24!A:A,A19,ДЧБ_Консолидир.24!D:D)</f>
        <v>3019.5</v>
      </c>
      <c r="H19" s="23">
        <f t="shared" si="2"/>
        <v>100.76833912899485</v>
      </c>
    </row>
    <row r="20" spans="1:8" ht="153" hidden="1" outlineLevel="3">
      <c r="A20" s="12" t="s">
        <v>38</v>
      </c>
      <c r="B20" s="15" t="s">
        <v>39</v>
      </c>
      <c r="C20" s="14">
        <v>6624</v>
      </c>
      <c r="D20" s="14">
        <v>1494.6</v>
      </c>
      <c r="E20" s="20">
        <f t="shared" si="0"/>
        <v>22.563405797101449</v>
      </c>
      <c r="F20" s="21">
        <f t="shared" si="1"/>
        <v>5129.3999999999996</v>
      </c>
      <c r="G20" s="22">
        <f>SUMIF(ДЧБ_Консолидир.24!A:A,A20,ДЧБ_Консолидир.24!D:D)</f>
        <v>1480.4</v>
      </c>
      <c r="H20" s="23">
        <f t="shared" si="2"/>
        <v>100.95920021615778</v>
      </c>
    </row>
    <row r="21" spans="1:8" ht="178.5" hidden="1" outlineLevel="3">
      <c r="A21" s="12" t="s">
        <v>40</v>
      </c>
      <c r="B21" s="15" t="s">
        <v>41</v>
      </c>
      <c r="C21" s="14">
        <v>30</v>
      </c>
      <c r="D21" s="14">
        <v>8.5</v>
      </c>
      <c r="E21" s="20">
        <f t="shared" si="0"/>
        <v>28.333333333333332</v>
      </c>
      <c r="F21" s="21">
        <f t="shared" si="1"/>
        <v>21.5</v>
      </c>
      <c r="G21" s="22">
        <f>SUMIF(ДЧБ_Консолидир.24!A:A,A21,ДЧБ_Консолидир.24!D:D)</f>
        <v>7.8</v>
      </c>
      <c r="H21" s="23">
        <f t="shared" si="2"/>
        <v>108.97435897435899</v>
      </c>
    </row>
    <row r="22" spans="1:8" ht="153" hidden="1" outlineLevel="3">
      <c r="A22" s="12" t="s">
        <v>42</v>
      </c>
      <c r="B22" s="15" t="s">
        <v>43</v>
      </c>
      <c r="C22" s="14">
        <v>6688</v>
      </c>
      <c r="D22" s="14">
        <v>1668.2</v>
      </c>
      <c r="E22" s="20">
        <f t="shared" si="0"/>
        <v>24.94318181818182</v>
      </c>
      <c r="F22" s="21">
        <f t="shared" si="1"/>
        <v>5019.8</v>
      </c>
      <c r="G22" s="22">
        <f>SUMIF(ДЧБ_Консолидир.24!A:A,A22,ДЧБ_Консолидир.24!D:D)</f>
        <v>1688.5</v>
      </c>
      <c r="H22" s="23">
        <f t="shared" si="2"/>
        <v>98.797749481788571</v>
      </c>
    </row>
    <row r="23" spans="1:8" ht="102" hidden="1" outlineLevel="3">
      <c r="A23" s="12" t="s">
        <v>44</v>
      </c>
      <c r="B23" s="13" t="s">
        <v>45</v>
      </c>
      <c r="C23" s="14">
        <v>-678</v>
      </c>
      <c r="D23" s="14">
        <v>-128.5</v>
      </c>
      <c r="E23" s="20">
        <f t="shared" si="0"/>
        <v>18.952802359882007</v>
      </c>
      <c r="F23" s="21">
        <f t="shared" si="1"/>
        <v>-549.5</v>
      </c>
      <c r="G23" s="22">
        <f>SUMIF(ДЧБ_Консолидир.24!A:A,A23,ДЧБ_Консолидир.24!D:D)</f>
        <v>-157.19999999999999</v>
      </c>
      <c r="H23" s="23">
        <f t="shared" si="2"/>
        <v>81.743002544529261</v>
      </c>
    </row>
    <row r="24" spans="1:8" ht="153" hidden="1" outlineLevel="4">
      <c r="A24" s="12" t="s">
        <v>46</v>
      </c>
      <c r="B24" s="15" t="s">
        <v>47</v>
      </c>
      <c r="C24" s="14">
        <v>-678</v>
      </c>
      <c r="D24" s="14">
        <v>-128.5</v>
      </c>
      <c r="E24" s="20">
        <f t="shared" si="0"/>
        <v>18.952802359882007</v>
      </c>
      <c r="F24" s="21">
        <f t="shared" si="1"/>
        <v>-549.5</v>
      </c>
      <c r="G24" s="22">
        <f>SUMIF(ДЧБ_Консолидир.24!A:A,A24,ДЧБ_Консолидир.24!D:D)</f>
        <v>-157.19999999999999</v>
      </c>
      <c r="H24" s="23">
        <f t="shared" si="2"/>
        <v>81.743002544529261</v>
      </c>
    </row>
    <row r="25" spans="1:8" outlineLevel="1">
      <c r="A25" s="12" t="s">
        <v>48</v>
      </c>
      <c r="B25" s="13" t="s">
        <v>49</v>
      </c>
      <c r="C25" s="14">
        <v>3564</v>
      </c>
      <c r="D25" s="14">
        <v>3571.8</v>
      </c>
      <c r="E25" s="20">
        <f t="shared" si="0"/>
        <v>100.21885521885523</v>
      </c>
      <c r="F25" s="21">
        <f t="shared" si="1"/>
        <v>-7.8000000000001819</v>
      </c>
      <c r="G25" s="22">
        <f>SUMIF(ДЧБ_Консолидир.24!A:A,A25,ДЧБ_Консолидир.24!D:D)</f>
        <v>878.6</v>
      </c>
      <c r="H25" s="23">
        <f t="shared" si="2"/>
        <v>406.53312087411797</v>
      </c>
    </row>
    <row r="26" spans="1:8" outlineLevel="2" collapsed="1">
      <c r="A26" s="12" t="s">
        <v>50</v>
      </c>
      <c r="B26" s="13" t="s">
        <v>51</v>
      </c>
      <c r="C26" s="14">
        <v>1655</v>
      </c>
      <c r="D26" s="14">
        <v>2872.2</v>
      </c>
      <c r="E26" s="20">
        <f t="shared" si="0"/>
        <v>173.54682779456192</v>
      </c>
      <c r="F26" s="21">
        <f t="shared" si="1"/>
        <v>-1217.1999999999998</v>
      </c>
      <c r="G26" s="22">
        <f>SUMIF(ДЧБ_Консолидир.24!A:A,A26,ДЧБ_Консолидир.24!D:D)</f>
        <v>320.3</v>
      </c>
      <c r="H26" s="23">
        <f t="shared" si="2"/>
        <v>896.72182329066493</v>
      </c>
    </row>
    <row r="27" spans="1:8" hidden="1" outlineLevel="3">
      <c r="A27" s="12" t="s">
        <v>52</v>
      </c>
      <c r="B27" s="13" t="s">
        <v>51</v>
      </c>
      <c r="C27" s="14">
        <v>1655</v>
      </c>
      <c r="D27" s="14">
        <v>2872.2</v>
      </c>
      <c r="E27" s="20">
        <f t="shared" si="0"/>
        <v>173.54682779456192</v>
      </c>
      <c r="F27" s="21">
        <f t="shared" si="1"/>
        <v>-1217.1999999999998</v>
      </c>
      <c r="G27" s="22">
        <f>SUMIF(ДЧБ_Консолидир.24!A:A,A27,ДЧБ_Консолидир.24!D:D)</f>
        <v>320.3</v>
      </c>
      <c r="H27" s="23">
        <f t="shared" si="2"/>
        <v>896.72182329066493</v>
      </c>
    </row>
    <row r="28" spans="1:8" ht="51" hidden="1" outlineLevel="4">
      <c r="A28" s="12" t="s">
        <v>53</v>
      </c>
      <c r="B28" s="13" t="s">
        <v>54</v>
      </c>
      <c r="C28" s="14">
        <v>1655</v>
      </c>
      <c r="D28" s="14">
        <v>2872.2</v>
      </c>
      <c r="E28" s="20">
        <f t="shared" si="0"/>
        <v>173.54682779456192</v>
      </c>
      <c r="F28" s="21">
        <f t="shared" si="1"/>
        <v>-1217.1999999999998</v>
      </c>
      <c r="G28" s="22">
        <f>SUMIF(ДЧБ_Консолидир.24!A:A,A28,ДЧБ_Консолидир.24!D:D)</f>
        <v>320.3</v>
      </c>
      <c r="H28" s="23">
        <f t="shared" si="2"/>
        <v>896.72182329066493</v>
      </c>
    </row>
    <row r="29" spans="1:8" ht="25.5" outlineLevel="2" collapsed="1">
      <c r="A29" s="12" t="s">
        <v>55</v>
      </c>
      <c r="B29" s="13" t="s">
        <v>56</v>
      </c>
      <c r="C29" s="14">
        <v>1909</v>
      </c>
      <c r="D29" s="14">
        <v>699.6</v>
      </c>
      <c r="E29" s="20">
        <f t="shared" si="0"/>
        <v>36.647459402828709</v>
      </c>
      <c r="F29" s="21">
        <f t="shared" si="1"/>
        <v>1209.4000000000001</v>
      </c>
      <c r="G29" s="22">
        <f>SUMIF(ДЧБ_Консолидир.24!A:A,A29,ДЧБ_Консолидир.24!D:D)</f>
        <v>486.7</v>
      </c>
      <c r="H29" s="23">
        <f t="shared" si="2"/>
        <v>143.74357920690363</v>
      </c>
    </row>
    <row r="30" spans="1:8" ht="51" hidden="1" outlineLevel="3">
      <c r="A30" s="12" t="s">
        <v>57</v>
      </c>
      <c r="B30" s="13" t="s">
        <v>58</v>
      </c>
      <c r="C30" s="14">
        <v>1909</v>
      </c>
      <c r="D30" s="14">
        <v>699.6</v>
      </c>
      <c r="E30" s="20">
        <f t="shared" si="0"/>
        <v>36.647459402828709</v>
      </c>
      <c r="F30" s="21">
        <f t="shared" si="1"/>
        <v>1209.4000000000001</v>
      </c>
      <c r="G30" s="22">
        <f>SUMIF(ДЧБ_Консолидир.24!A:A,A30,ДЧБ_Консолидир.24!D:D)</f>
        <v>486.7</v>
      </c>
      <c r="H30" s="23">
        <f t="shared" si="2"/>
        <v>143.74357920690363</v>
      </c>
    </row>
    <row r="31" spans="1:8" ht="89.25" hidden="1" outlineLevel="4">
      <c r="A31" s="12" t="s">
        <v>59</v>
      </c>
      <c r="B31" s="13" t="s">
        <v>60</v>
      </c>
      <c r="C31" s="14">
        <v>1909</v>
      </c>
      <c r="D31" s="14">
        <v>699.6</v>
      </c>
      <c r="E31" s="20">
        <f t="shared" si="0"/>
        <v>36.647459402828709</v>
      </c>
      <c r="F31" s="21">
        <f t="shared" si="1"/>
        <v>1209.4000000000001</v>
      </c>
      <c r="G31" s="22">
        <f>SUMIF(ДЧБ_Консолидир.24!A:A,A31,ДЧБ_Консолидир.24!D:D)</f>
        <v>486.7</v>
      </c>
      <c r="H31" s="23">
        <f t="shared" si="2"/>
        <v>143.74357920690363</v>
      </c>
    </row>
    <row r="32" spans="1:8" outlineLevel="1">
      <c r="A32" s="12" t="s">
        <v>376</v>
      </c>
      <c r="B32" s="13" t="s">
        <v>375</v>
      </c>
      <c r="C32" s="14">
        <v>12853</v>
      </c>
      <c r="D32" s="14">
        <v>3024.3</v>
      </c>
      <c r="E32" s="20">
        <f t="shared" si="0"/>
        <v>23.529915194896134</v>
      </c>
      <c r="F32" s="21">
        <f t="shared" si="1"/>
        <v>9828.7000000000007</v>
      </c>
      <c r="G32" s="22">
        <f>SUMIF(ДЧБ_Консолидир.24!A:A,A32,ДЧБ_Консолидир.24!D:D)</f>
        <v>1492.8</v>
      </c>
      <c r="H32" s="23">
        <f t="shared" si="2"/>
        <v>202.59244372990355</v>
      </c>
    </row>
    <row r="33" spans="1:8" outlineLevel="2" collapsed="1">
      <c r="A33" s="12" t="s">
        <v>374</v>
      </c>
      <c r="B33" s="13" t="s">
        <v>373</v>
      </c>
      <c r="C33" s="14">
        <v>4559</v>
      </c>
      <c r="D33" s="14">
        <v>276.39999999999998</v>
      </c>
      <c r="E33" s="20">
        <f t="shared" si="0"/>
        <v>6.0627330554946255</v>
      </c>
      <c r="F33" s="21">
        <f t="shared" si="1"/>
        <v>4282.6000000000004</v>
      </c>
      <c r="G33" s="22">
        <f>SUMIF(ДЧБ_Консолидир.24!A:A,A33,ДЧБ_Консолидир.24!D:D)</f>
        <v>222.1</v>
      </c>
      <c r="H33" s="23">
        <f t="shared" si="2"/>
        <v>124.44844664565511</v>
      </c>
    </row>
    <row r="34" spans="1:8" ht="63.75" hidden="1" outlineLevel="3">
      <c r="A34" s="12" t="s">
        <v>372</v>
      </c>
      <c r="B34" s="13" t="s">
        <v>371</v>
      </c>
      <c r="C34" s="14">
        <v>4559</v>
      </c>
      <c r="D34" s="14">
        <v>276.39999999999998</v>
      </c>
      <c r="E34" s="20">
        <f t="shared" si="0"/>
        <v>6.0627330554946255</v>
      </c>
      <c r="F34" s="21">
        <f t="shared" si="1"/>
        <v>4282.6000000000004</v>
      </c>
      <c r="G34" s="22">
        <f>SUMIF(ДЧБ_Консолидир.24!A:A,A34,ДЧБ_Консолидир.24!D:D)</f>
        <v>222.1</v>
      </c>
      <c r="H34" s="23">
        <f t="shared" si="2"/>
        <v>124.44844664565511</v>
      </c>
    </row>
    <row r="35" spans="1:8" ht="102" hidden="1" outlineLevel="4">
      <c r="A35" s="12" t="s">
        <v>370</v>
      </c>
      <c r="B35" s="13" t="s">
        <v>369</v>
      </c>
      <c r="C35" s="14">
        <v>4559</v>
      </c>
      <c r="D35" s="14">
        <v>276.39999999999998</v>
      </c>
      <c r="E35" s="20">
        <f t="shared" si="0"/>
        <v>6.0627330554946255</v>
      </c>
      <c r="F35" s="21">
        <f t="shared" si="1"/>
        <v>4282.6000000000004</v>
      </c>
      <c r="G35" s="22">
        <f>SUMIF(ДЧБ_Консолидир.24!A:A,A35,ДЧБ_Консолидир.24!D:D)</f>
        <v>222.1</v>
      </c>
      <c r="H35" s="23">
        <f t="shared" si="2"/>
        <v>124.44844664565511</v>
      </c>
    </row>
    <row r="36" spans="1:8" outlineLevel="2" collapsed="1">
      <c r="A36" s="12" t="s">
        <v>368</v>
      </c>
      <c r="B36" s="13" t="s">
        <v>367</v>
      </c>
      <c r="C36" s="14">
        <v>8294</v>
      </c>
      <c r="D36" s="14">
        <v>2747.9</v>
      </c>
      <c r="E36" s="20">
        <f t="shared" si="0"/>
        <v>33.131179165661926</v>
      </c>
      <c r="F36" s="21">
        <f t="shared" si="1"/>
        <v>5546.1</v>
      </c>
      <c r="G36" s="22">
        <f>SUMIF(ДЧБ_Консолидир.24!A:A,A36,ДЧБ_Консолидир.24!D:D)</f>
        <v>1270.7</v>
      </c>
      <c r="H36" s="23">
        <f t="shared" si="2"/>
        <v>216.25088533878963</v>
      </c>
    </row>
    <row r="37" spans="1:8" hidden="1" outlineLevel="3">
      <c r="A37" s="12" t="s">
        <v>366</v>
      </c>
      <c r="B37" s="13" t="s">
        <v>365</v>
      </c>
      <c r="C37" s="14">
        <v>4534</v>
      </c>
      <c r="D37" s="14">
        <v>2548.6999999999998</v>
      </c>
      <c r="E37" s="20">
        <f t="shared" si="0"/>
        <v>56.213056903396549</v>
      </c>
      <c r="F37" s="21">
        <f t="shared" si="1"/>
        <v>1985.3000000000002</v>
      </c>
      <c r="G37" s="22">
        <f>SUMIF(ДЧБ_Консолидир.24!A:A,A37,ДЧБ_Консолидир.24!D:D)</f>
        <v>1123.9000000000001</v>
      </c>
      <c r="H37" s="23">
        <f t="shared" si="2"/>
        <v>226.77284455912442</v>
      </c>
    </row>
    <row r="38" spans="1:8" ht="51" hidden="1" outlineLevel="4">
      <c r="A38" s="12" t="s">
        <v>364</v>
      </c>
      <c r="B38" s="13" t="s">
        <v>363</v>
      </c>
      <c r="C38" s="14">
        <v>4534</v>
      </c>
      <c r="D38" s="14">
        <v>2548.6999999999998</v>
      </c>
      <c r="E38" s="20">
        <f t="shared" si="0"/>
        <v>56.213056903396549</v>
      </c>
      <c r="F38" s="21">
        <f t="shared" si="1"/>
        <v>1985.3000000000002</v>
      </c>
      <c r="G38" s="22">
        <f>SUMIF(ДЧБ_Консолидир.24!A:A,A38,ДЧБ_Консолидир.24!D:D)</f>
        <v>1123.9000000000001</v>
      </c>
      <c r="H38" s="23">
        <f t="shared" si="2"/>
        <v>226.77284455912442</v>
      </c>
    </row>
    <row r="39" spans="1:8" ht="89.25" hidden="1" outlineLevel="5">
      <c r="A39" s="12" t="s">
        <v>362</v>
      </c>
      <c r="B39" s="13" t="s">
        <v>361</v>
      </c>
      <c r="C39" s="14">
        <v>4534</v>
      </c>
      <c r="D39" s="14">
        <v>2548.6999999999998</v>
      </c>
      <c r="E39" s="20">
        <f t="shared" si="0"/>
        <v>56.213056903396549</v>
      </c>
      <c r="F39" s="21">
        <f t="shared" si="1"/>
        <v>1985.3000000000002</v>
      </c>
      <c r="G39" s="22">
        <f>SUMIF(ДЧБ_Консолидир.24!A:A,A39,ДЧБ_Консолидир.24!D:D)</f>
        <v>1123.9000000000001</v>
      </c>
      <c r="H39" s="23">
        <f t="shared" si="2"/>
        <v>226.77284455912442</v>
      </c>
    </row>
    <row r="40" spans="1:8" hidden="1" outlineLevel="3">
      <c r="A40" s="12" t="s">
        <v>360</v>
      </c>
      <c r="B40" s="13" t="s">
        <v>359</v>
      </c>
      <c r="C40" s="14">
        <v>3760</v>
      </c>
      <c r="D40" s="14">
        <v>199.2</v>
      </c>
      <c r="E40" s="20">
        <f t="shared" si="0"/>
        <v>5.2978723404255312</v>
      </c>
      <c r="F40" s="21">
        <f t="shared" si="1"/>
        <v>3560.8</v>
      </c>
      <c r="G40" s="22">
        <f>SUMIF(ДЧБ_Консолидир.24!A:A,A40,ДЧБ_Консолидир.24!D:D)</f>
        <v>146.80000000000001</v>
      </c>
      <c r="H40" s="23">
        <f t="shared" si="2"/>
        <v>135.69482288828337</v>
      </c>
    </row>
    <row r="41" spans="1:8" ht="51" hidden="1" outlineLevel="4">
      <c r="A41" s="12" t="s">
        <v>358</v>
      </c>
      <c r="B41" s="13" t="s">
        <v>357</v>
      </c>
      <c r="C41" s="14">
        <v>3760</v>
      </c>
      <c r="D41" s="14">
        <v>199.2</v>
      </c>
      <c r="E41" s="20">
        <f t="shared" si="0"/>
        <v>5.2978723404255312</v>
      </c>
      <c r="F41" s="21">
        <f t="shared" si="1"/>
        <v>3560.8</v>
      </c>
      <c r="G41" s="22">
        <f>SUMIF(ДЧБ_Консолидир.24!A:A,A41,ДЧБ_Консолидир.24!D:D)</f>
        <v>146.80000000000001</v>
      </c>
      <c r="H41" s="23">
        <f t="shared" si="2"/>
        <v>135.69482288828337</v>
      </c>
    </row>
    <row r="42" spans="1:8" ht="89.25" hidden="1" outlineLevel="5">
      <c r="A42" s="12" t="s">
        <v>356</v>
      </c>
      <c r="B42" s="13" t="s">
        <v>355</v>
      </c>
      <c r="C42" s="14">
        <v>3760</v>
      </c>
      <c r="D42" s="14">
        <v>199.2</v>
      </c>
      <c r="E42" s="20">
        <f t="shared" si="0"/>
        <v>5.2978723404255312</v>
      </c>
      <c r="F42" s="21">
        <f t="shared" si="1"/>
        <v>3560.8</v>
      </c>
      <c r="G42" s="22">
        <f>SUMIF(ДЧБ_Консолидир.24!A:A,A42,ДЧБ_Консолидир.24!D:D)</f>
        <v>146.80000000000001</v>
      </c>
      <c r="H42" s="23">
        <f t="shared" si="2"/>
        <v>135.69482288828337</v>
      </c>
    </row>
    <row r="43" spans="1:8" outlineLevel="1">
      <c r="A43" s="12" t="s">
        <v>61</v>
      </c>
      <c r="B43" s="13" t="s">
        <v>62</v>
      </c>
      <c r="C43" s="14">
        <v>1223</v>
      </c>
      <c r="D43" s="14">
        <v>750.1</v>
      </c>
      <c r="E43" s="20">
        <f t="shared" si="0"/>
        <v>61.33278822567457</v>
      </c>
      <c r="F43" s="21">
        <f t="shared" si="1"/>
        <v>472.9</v>
      </c>
      <c r="G43" s="22">
        <f>SUMIF(ДЧБ_Консолидир.24!A:A,A43,ДЧБ_Консолидир.24!D:D)</f>
        <v>216.4</v>
      </c>
      <c r="H43" s="23">
        <f t="shared" si="2"/>
        <v>346.62661737523104</v>
      </c>
    </row>
    <row r="44" spans="1:8" ht="38.25" outlineLevel="2" collapsed="1">
      <c r="A44" s="12" t="s">
        <v>63</v>
      </c>
      <c r="B44" s="13" t="s">
        <v>64</v>
      </c>
      <c r="C44" s="14">
        <v>1223</v>
      </c>
      <c r="D44" s="14">
        <v>748.5</v>
      </c>
      <c r="E44" s="20">
        <f t="shared" si="0"/>
        <v>61.201962387571541</v>
      </c>
      <c r="F44" s="21">
        <f t="shared" si="1"/>
        <v>474.5</v>
      </c>
      <c r="G44" s="22">
        <f>SUMIF(ДЧБ_Консолидир.24!A:A,A44,ДЧБ_Консолидир.24!D:D)</f>
        <v>215.4</v>
      </c>
      <c r="H44" s="23">
        <f t="shared" si="2"/>
        <v>347.49303621169918</v>
      </c>
    </row>
    <row r="45" spans="1:8" ht="63.75" hidden="1" outlineLevel="3">
      <c r="A45" s="12" t="s">
        <v>65</v>
      </c>
      <c r="B45" s="13" t="s">
        <v>66</v>
      </c>
      <c r="C45" s="14">
        <v>1223</v>
      </c>
      <c r="D45" s="14">
        <v>748.5</v>
      </c>
      <c r="E45" s="20">
        <f t="shared" si="0"/>
        <v>61.201962387571541</v>
      </c>
      <c r="F45" s="21">
        <f t="shared" si="1"/>
        <v>474.5</v>
      </c>
      <c r="G45" s="22">
        <f>SUMIF(ДЧБ_Консолидир.24!A:A,A45,ДЧБ_Консолидир.24!D:D)</f>
        <v>215.4</v>
      </c>
      <c r="H45" s="23">
        <f t="shared" si="2"/>
        <v>347.49303621169918</v>
      </c>
    </row>
    <row r="46" spans="1:8" ht="63.75" hidden="1" outlineLevel="4">
      <c r="A46" s="12" t="s">
        <v>65</v>
      </c>
      <c r="B46" s="13" t="s">
        <v>66</v>
      </c>
      <c r="C46" s="14">
        <v>1223</v>
      </c>
      <c r="D46" s="14">
        <v>0</v>
      </c>
      <c r="E46" s="20">
        <f t="shared" si="0"/>
        <v>0</v>
      </c>
      <c r="F46" s="21">
        <f t="shared" si="1"/>
        <v>1223</v>
      </c>
      <c r="G46" s="22">
        <f>SUMIF(ДЧБ_Консолидир.24!A:A,A46,ДЧБ_Консолидир.24!D:D)</f>
        <v>215.4</v>
      </c>
      <c r="H46" s="23">
        <f t="shared" si="2"/>
        <v>0</v>
      </c>
    </row>
    <row r="47" spans="1:8" ht="89.25" hidden="1" outlineLevel="4">
      <c r="A47" s="12" t="s">
        <v>67</v>
      </c>
      <c r="B47" s="13" t="s">
        <v>68</v>
      </c>
      <c r="C47" s="14">
        <v>0</v>
      </c>
      <c r="D47" s="14">
        <v>732.5</v>
      </c>
      <c r="E47" s="20">
        <f t="shared" si="0"/>
        <v>0</v>
      </c>
      <c r="F47" s="21">
        <f t="shared" si="1"/>
        <v>-732.5</v>
      </c>
      <c r="G47" s="22">
        <f>SUMIF(ДЧБ_Консолидир.24!A:A,A47,ДЧБ_Консолидир.24!D:D)</f>
        <v>215.4</v>
      </c>
      <c r="H47" s="23">
        <f t="shared" si="2"/>
        <v>340.06499535747446</v>
      </c>
    </row>
    <row r="48" spans="1:8" ht="102" hidden="1" outlineLevel="4">
      <c r="A48" s="12" t="s">
        <v>69</v>
      </c>
      <c r="B48" s="15" t="s">
        <v>70</v>
      </c>
      <c r="C48" s="14">
        <v>0</v>
      </c>
      <c r="D48" s="14">
        <v>16</v>
      </c>
      <c r="E48" s="20">
        <f t="shared" si="0"/>
        <v>0</v>
      </c>
      <c r="F48" s="21">
        <f t="shared" si="1"/>
        <v>-16</v>
      </c>
      <c r="G48" s="22">
        <f>SUMIF(ДЧБ_Консолидир.24!A:A,A48,ДЧБ_Консолидир.24!D:D)</f>
        <v>0</v>
      </c>
      <c r="H48" s="23">
        <f t="shared" si="2"/>
        <v>0</v>
      </c>
    </row>
    <row r="49" spans="1:8" ht="51" outlineLevel="2" collapsed="1">
      <c r="A49" s="12" t="s">
        <v>354</v>
      </c>
      <c r="B49" s="13" t="s">
        <v>353</v>
      </c>
      <c r="C49" s="14">
        <v>0</v>
      </c>
      <c r="D49" s="14">
        <v>1.6</v>
      </c>
      <c r="E49" s="20">
        <f t="shared" si="0"/>
        <v>0</v>
      </c>
      <c r="F49" s="21">
        <f t="shared" si="1"/>
        <v>-1.6</v>
      </c>
      <c r="G49" s="22">
        <f>SUMIF(ДЧБ_Консолидир.24!A:A,A49,ДЧБ_Консолидир.24!D:D)</f>
        <v>1</v>
      </c>
      <c r="H49" s="23">
        <f t="shared" si="2"/>
        <v>160</v>
      </c>
    </row>
    <row r="50" spans="1:8" ht="89.25" hidden="1" outlineLevel="3">
      <c r="A50" s="12" t="s">
        <v>352</v>
      </c>
      <c r="B50" s="13" t="s">
        <v>350</v>
      </c>
      <c r="C50" s="14">
        <v>0</v>
      </c>
      <c r="D50" s="14">
        <v>1.6</v>
      </c>
      <c r="E50" s="20">
        <f t="shared" si="0"/>
        <v>0</v>
      </c>
      <c r="F50" s="21">
        <f t="shared" si="1"/>
        <v>-1.6</v>
      </c>
      <c r="G50" s="22">
        <f>SUMIF(ДЧБ_Консолидир.24!A:A,A50,ДЧБ_Консолидир.24!D:D)</f>
        <v>1</v>
      </c>
      <c r="H50" s="23">
        <f t="shared" si="2"/>
        <v>160</v>
      </c>
    </row>
    <row r="51" spans="1:8" ht="89.25" hidden="1" outlineLevel="4">
      <c r="A51" s="12" t="s">
        <v>351</v>
      </c>
      <c r="B51" s="13" t="s">
        <v>350</v>
      </c>
      <c r="C51" s="14">
        <v>0</v>
      </c>
      <c r="D51" s="14">
        <v>1.6</v>
      </c>
      <c r="E51" s="20">
        <f t="shared" si="0"/>
        <v>0</v>
      </c>
      <c r="F51" s="21">
        <f t="shared" si="1"/>
        <v>-1.6</v>
      </c>
      <c r="G51" s="22">
        <f>SUMIF(ДЧБ_Консолидир.24!A:A,A51,ДЧБ_Консолидир.24!D:D)</f>
        <v>1</v>
      </c>
      <c r="H51" s="23">
        <f t="shared" si="2"/>
        <v>160</v>
      </c>
    </row>
    <row r="52" spans="1:8" ht="51" outlineLevel="1">
      <c r="A52" s="12" t="s">
        <v>71</v>
      </c>
      <c r="B52" s="13" t="s">
        <v>72</v>
      </c>
      <c r="C52" s="14">
        <v>15820</v>
      </c>
      <c r="D52" s="14">
        <v>636.29999999999995</v>
      </c>
      <c r="E52" s="20">
        <f t="shared" si="0"/>
        <v>4.0221238938053094</v>
      </c>
      <c r="F52" s="21">
        <f t="shared" si="1"/>
        <v>15183.7</v>
      </c>
      <c r="G52" s="22">
        <f>SUMIF(ДЧБ_Консолидир.24!A:A,A52,ДЧБ_Консолидир.24!D:D)</f>
        <v>702.7</v>
      </c>
      <c r="H52" s="23">
        <f t="shared" si="2"/>
        <v>90.550732887434165</v>
      </c>
    </row>
    <row r="53" spans="1:8" ht="114.75" outlineLevel="2" collapsed="1">
      <c r="A53" s="12" t="s">
        <v>73</v>
      </c>
      <c r="B53" s="15" t="s">
        <v>74</v>
      </c>
      <c r="C53" s="14">
        <v>15820</v>
      </c>
      <c r="D53" s="14">
        <v>636.29999999999995</v>
      </c>
      <c r="E53" s="20">
        <f t="shared" si="0"/>
        <v>4.0221238938053094</v>
      </c>
      <c r="F53" s="21">
        <f t="shared" si="1"/>
        <v>15183.7</v>
      </c>
      <c r="G53" s="22">
        <f>SUMIF(ДЧБ_Консолидир.24!A:A,A53,ДЧБ_Консолидир.24!D:D)</f>
        <v>702.7</v>
      </c>
      <c r="H53" s="23">
        <f t="shared" si="2"/>
        <v>90.550732887434165</v>
      </c>
    </row>
    <row r="54" spans="1:8" ht="89.25" hidden="1" outlineLevel="3">
      <c r="A54" s="12" t="s">
        <v>75</v>
      </c>
      <c r="B54" s="13" t="s">
        <v>76</v>
      </c>
      <c r="C54" s="14">
        <v>12055</v>
      </c>
      <c r="D54" s="14">
        <v>188.7</v>
      </c>
      <c r="E54" s="20">
        <f t="shared" si="0"/>
        <v>1.5653255910410617</v>
      </c>
      <c r="F54" s="21">
        <f t="shared" si="1"/>
        <v>11866.3</v>
      </c>
      <c r="G54" s="22">
        <f>SUMIF(ДЧБ_Консолидир.24!A:A,A54,ДЧБ_Консолидир.24!D:D)</f>
        <v>214.4</v>
      </c>
      <c r="H54" s="23">
        <f t="shared" si="2"/>
        <v>88.013059701492523</v>
      </c>
    </row>
    <row r="55" spans="1:8" ht="127.5" hidden="1" outlineLevel="4">
      <c r="A55" s="12" t="s">
        <v>77</v>
      </c>
      <c r="B55" s="15" t="s">
        <v>78</v>
      </c>
      <c r="C55" s="14">
        <v>12055</v>
      </c>
      <c r="D55" s="14">
        <v>188.7</v>
      </c>
      <c r="E55" s="20">
        <f t="shared" si="0"/>
        <v>1.5653255910410617</v>
      </c>
      <c r="F55" s="21">
        <f t="shared" si="1"/>
        <v>11866.3</v>
      </c>
      <c r="G55" s="22">
        <f>SUMIF(ДЧБ_Консолидир.24!A:A,A55,ДЧБ_Консолидир.24!D:D)</f>
        <v>214.4</v>
      </c>
      <c r="H55" s="23">
        <f t="shared" si="2"/>
        <v>88.013059701492523</v>
      </c>
    </row>
    <row r="56" spans="1:8" ht="102" hidden="1" outlineLevel="3">
      <c r="A56" s="12" t="s">
        <v>79</v>
      </c>
      <c r="B56" s="15" t="s">
        <v>80</v>
      </c>
      <c r="C56" s="14">
        <v>2515</v>
      </c>
      <c r="D56" s="14">
        <v>47</v>
      </c>
      <c r="E56" s="20">
        <f t="shared" si="0"/>
        <v>1.8687872763419482</v>
      </c>
      <c r="F56" s="21">
        <f t="shared" si="1"/>
        <v>2468</v>
      </c>
      <c r="G56" s="22">
        <f>SUMIF(ДЧБ_Консолидир.24!A:A,A56,ДЧБ_Консолидир.24!D:D)</f>
        <v>140.6</v>
      </c>
      <c r="H56" s="23">
        <f t="shared" si="2"/>
        <v>33.428165007112376</v>
      </c>
    </row>
    <row r="57" spans="1:8" ht="102" hidden="1" outlineLevel="4">
      <c r="A57" s="12" t="s">
        <v>81</v>
      </c>
      <c r="B57" s="13" t="s">
        <v>82</v>
      </c>
      <c r="C57" s="14">
        <v>634</v>
      </c>
      <c r="D57" s="14">
        <v>3.4</v>
      </c>
      <c r="E57" s="20">
        <f t="shared" si="0"/>
        <v>0.5362776025236593</v>
      </c>
      <c r="F57" s="21">
        <f t="shared" si="1"/>
        <v>630.6</v>
      </c>
      <c r="G57" s="22">
        <f>SUMIF(ДЧБ_Консолидир.24!A:A,A57,ДЧБ_Консолидир.24!D:D)</f>
        <v>37.200000000000003</v>
      </c>
      <c r="H57" s="23">
        <f t="shared" si="2"/>
        <v>9.1397849462365581</v>
      </c>
    </row>
    <row r="58" spans="1:8" ht="89.25" hidden="1" outlineLevel="4">
      <c r="A58" s="12" t="s">
        <v>349</v>
      </c>
      <c r="B58" s="13" t="s">
        <v>348</v>
      </c>
      <c r="C58" s="14">
        <v>1881</v>
      </c>
      <c r="D58" s="14">
        <v>43.7</v>
      </c>
      <c r="E58" s="20">
        <f t="shared" si="0"/>
        <v>2.3232323232323231</v>
      </c>
      <c r="F58" s="21">
        <f t="shared" si="1"/>
        <v>1837.3</v>
      </c>
      <c r="G58" s="22">
        <f>SUMIF(ДЧБ_Консолидир.24!A:A,A58,ДЧБ_Консолидир.24!D:D)</f>
        <v>103.4</v>
      </c>
      <c r="H58" s="23">
        <f t="shared" si="2"/>
        <v>42.263056092843328</v>
      </c>
    </row>
    <row r="59" spans="1:8" ht="114.75" hidden="1" outlineLevel="3">
      <c r="A59" s="12" t="s">
        <v>83</v>
      </c>
      <c r="B59" s="15" t="s">
        <v>84</v>
      </c>
      <c r="C59" s="14">
        <v>1250</v>
      </c>
      <c r="D59" s="14">
        <v>400.5</v>
      </c>
      <c r="E59" s="20">
        <f t="shared" si="0"/>
        <v>32.04</v>
      </c>
      <c r="F59" s="21">
        <f t="shared" si="1"/>
        <v>849.5</v>
      </c>
      <c r="G59" s="22">
        <f>SUMIF(ДЧБ_Консолидир.24!A:A,A59,ДЧБ_Консолидир.24!D:D)</f>
        <v>347.7</v>
      </c>
      <c r="H59" s="23">
        <f t="shared" si="2"/>
        <v>115.18550474547024</v>
      </c>
    </row>
    <row r="60" spans="1:8" ht="76.5" hidden="1" outlineLevel="4">
      <c r="A60" s="12" t="s">
        <v>85</v>
      </c>
      <c r="B60" s="13" t="s">
        <v>86</v>
      </c>
      <c r="C60" s="14">
        <v>496</v>
      </c>
      <c r="D60" s="14">
        <v>203.9</v>
      </c>
      <c r="E60" s="20">
        <f t="shared" si="0"/>
        <v>41.108870967741936</v>
      </c>
      <c r="F60" s="21">
        <f t="shared" si="1"/>
        <v>292.10000000000002</v>
      </c>
      <c r="G60" s="22">
        <f>SUMIF(ДЧБ_Консолидир.24!A:A,A60,ДЧБ_Консолидир.24!D:D)</f>
        <v>141.5</v>
      </c>
      <c r="H60" s="23">
        <f t="shared" si="2"/>
        <v>144.09893992932862</v>
      </c>
    </row>
    <row r="61" spans="1:8" ht="76.5" hidden="1" outlineLevel="4">
      <c r="A61" s="12" t="s">
        <v>347</v>
      </c>
      <c r="B61" s="13" t="s">
        <v>346</v>
      </c>
      <c r="C61" s="14">
        <v>754</v>
      </c>
      <c r="D61" s="14">
        <v>196.7</v>
      </c>
      <c r="E61" s="20">
        <f t="shared" si="0"/>
        <v>26.087533156498672</v>
      </c>
      <c r="F61" s="21">
        <f t="shared" si="1"/>
        <v>557.29999999999995</v>
      </c>
      <c r="G61" s="22">
        <f>SUMIF(ДЧБ_Консолидир.24!A:A,A61,ДЧБ_Консолидир.24!D:D)</f>
        <v>206.2</v>
      </c>
      <c r="H61" s="23">
        <f t="shared" si="2"/>
        <v>95.392822502424835</v>
      </c>
    </row>
    <row r="62" spans="1:8" ht="25.5" outlineLevel="1">
      <c r="A62" s="12" t="s">
        <v>87</v>
      </c>
      <c r="B62" s="13" t="s">
        <v>88</v>
      </c>
      <c r="C62" s="14">
        <v>49</v>
      </c>
      <c r="D62" s="14">
        <v>29.9</v>
      </c>
      <c r="E62" s="20">
        <f t="shared" si="0"/>
        <v>61.020408163265301</v>
      </c>
      <c r="F62" s="21">
        <f t="shared" si="1"/>
        <v>19.100000000000001</v>
      </c>
      <c r="G62" s="22">
        <f>SUMIF(ДЧБ_Консолидир.24!A:A,A62,ДЧБ_Консолидир.24!D:D)</f>
        <v>23.3</v>
      </c>
      <c r="H62" s="23">
        <f t="shared" si="2"/>
        <v>128.32618025751071</v>
      </c>
    </row>
    <row r="63" spans="1:8" ht="25.5" outlineLevel="2" collapsed="1">
      <c r="A63" s="12" t="s">
        <v>89</v>
      </c>
      <c r="B63" s="13" t="s">
        <v>90</v>
      </c>
      <c r="C63" s="14">
        <v>49</v>
      </c>
      <c r="D63" s="14">
        <v>29.9</v>
      </c>
      <c r="E63" s="20">
        <f t="shared" si="0"/>
        <v>61.020408163265301</v>
      </c>
      <c r="F63" s="21">
        <f t="shared" si="1"/>
        <v>19.100000000000001</v>
      </c>
      <c r="G63" s="22">
        <f>SUMIF(ДЧБ_Консолидир.24!A:A,A63,ДЧБ_Консолидир.24!D:D)</f>
        <v>23.3</v>
      </c>
      <c r="H63" s="23">
        <f t="shared" si="2"/>
        <v>128.32618025751071</v>
      </c>
    </row>
    <row r="64" spans="1:8" ht="38.25" hidden="1" outlineLevel="3">
      <c r="A64" s="12" t="s">
        <v>91</v>
      </c>
      <c r="B64" s="13" t="s">
        <v>92</v>
      </c>
      <c r="C64" s="14">
        <v>49</v>
      </c>
      <c r="D64" s="14">
        <v>22.9</v>
      </c>
      <c r="E64" s="20">
        <f t="shared" si="0"/>
        <v>46.734693877551017</v>
      </c>
      <c r="F64" s="21">
        <f t="shared" si="1"/>
        <v>26.1</v>
      </c>
      <c r="G64" s="22">
        <f>SUMIF(ДЧБ_Консолидир.24!A:A,A64,ДЧБ_Консолидир.24!D:D)</f>
        <v>18.7</v>
      </c>
      <c r="H64" s="23">
        <f t="shared" si="2"/>
        <v>122.45989304812835</v>
      </c>
    </row>
    <row r="65" spans="1:8" ht="89.25" hidden="1" outlineLevel="4">
      <c r="A65" s="12" t="s">
        <v>93</v>
      </c>
      <c r="B65" s="13" t="s">
        <v>94</v>
      </c>
      <c r="C65" s="14">
        <v>49</v>
      </c>
      <c r="D65" s="14">
        <v>22.9</v>
      </c>
      <c r="E65" s="20">
        <f t="shared" si="0"/>
        <v>46.734693877551017</v>
      </c>
      <c r="F65" s="21">
        <f t="shared" si="1"/>
        <v>26.1</v>
      </c>
      <c r="G65" s="22">
        <f>SUMIF(ДЧБ_Консолидир.24!A:A,A65,ДЧБ_Консолидир.24!D:D)</f>
        <v>18.7</v>
      </c>
      <c r="H65" s="23">
        <f t="shared" si="2"/>
        <v>122.45989304812835</v>
      </c>
    </row>
    <row r="66" spans="1:8" ht="25.5" hidden="1" outlineLevel="3">
      <c r="A66" s="12" t="s">
        <v>95</v>
      </c>
      <c r="B66" s="13" t="s">
        <v>96</v>
      </c>
      <c r="C66" s="14">
        <v>0</v>
      </c>
      <c r="D66" s="14">
        <v>7</v>
      </c>
      <c r="E66" s="20">
        <f t="shared" si="0"/>
        <v>0</v>
      </c>
      <c r="F66" s="21">
        <f t="shared" si="1"/>
        <v>-7</v>
      </c>
      <c r="G66" s="22">
        <f>SUMIF(ДЧБ_Консолидир.24!A:A,A66,ДЧБ_Консолидир.24!D:D)</f>
        <v>4.5999999999999996</v>
      </c>
      <c r="H66" s="23">
        <f t="shared" si="2"/>
        <v>152.17391304347828</v>
      </c>
    </row>
    <row r="67" spans="1:8" ht="25.5" hidden="1" outlineLevel="4">
      <c r="A67" s="12" t="s">
        <v>97</v>
      </c>
      <c r="B67" s="13" t="s">
        <v>98</v>
      </c>
      <c r="C67" s="14">
        <v>0</v>
      </c>
      <c r="D67" s="14">
        <v>7</v>
      </c>
      <c r="E67" s="20">
        <f t="shared" si="0"/>
        <v>0</v>
      </c>
      <c r="F67" s="21">
        <f t="shared" si="1"/>
        <v>-7</v>
      </c>
      <c r="G67" s="22">
        <f>SUMIF(ДЧБ_Консолидир.24!A:A,A67,ДЧБ_Консолидир.24!D:D)</f>
        <v>4.5999999999999996</v>
      </c>
      <c r="H67" s="23">
        <f t="shared" si="2"/>
        <v>152.17391304347828</v>
      </c>
    </row>
    <row r="68" spans="1:8" ht="76.5" hidden="1" outlineLevel="5">
      <c r="A68" s="12" t="s">
        <v>99</v>
      </c>
      <c r="B68" s="13" t="s">
        <v>100</v>
      </c>
      <c r="C68" s="14">
        <v>0</v>
      </c>
      <c r="D68" s="14">
        <v>7</v>
      </c>
      <c r="E68" s="20">
        <f t="shared" si="0"/>
        <v>0</v>
      </c>
      <c r="F68" s="21">
        <f t="shared" si="1"/>
        <v>-7</v>
      </c>
      <c r="G68" s="22">
        <f>SUMIF(ДЧБ_Консолидир.24!A:A,A68,ДЧБ_Консолидир.24!D:D)</f>
        <v>4.5999999999999996</v>
      </c>
      <c r="H68" s="23">
        <f t="shared" si="2"/>
        <v>152.17391304347828</v>
      </c>
    </row>
    <row r="69" spans="1:8" ht="25.5" outlineLevel="1">
      <c r="A69" s="12" t="s">
        <v>101</v>
      </c>
      <c r="B69" s="13" t="s">
        <v>102</v>
      </c>
      <c r="C69" s="14">
        <v>356</v>
      </c>
      <c r="D69" s="14">
        <v>41.8</v>
      </c>
      <c r="E69" s="20">
        <f t="shared" ref="E69:E132" si="3">IFERROR(D69/C69*100,0)</f>
        <v>11.741573033707864</v>
      </c>
      <c r="F69" s="21">
        <f t="shared" ref="F69:F132" si="4">C69-D69</f>
        <v>314.2</v>
      </c>
      <c r="G69" s="22">
        <f>SUMIF(ДЧБ_Консолидир.24!A:A,A69,ДЧБ_Консолидир.24!D:D)</f>
        <v>68.3</v>
      </c>
      <c r="H69" s="23">
        <f t="shared" ref="H69:H132" si="5">IFERROR(D69/G69*100,0)</f>
        <v>61.200585651537331</v>
      </c>
    </row>
    <row r="70" spans="1:8" ht="25.5" outlineLevel="2" collapsed="1">
      <c r="A70" s="12" t="s">
        <v>345</v>
      </c>
      <c r="B70" s="13" t="s">
        <v>344</v>
      </c>
      <c r="C70" s="14">
        <v>356</v>
      </c>
      <c r="D70" s="14">
        <v>38</v>
      </c>
      <c r="E70" s="20">
        <f t="shared" si="3"/>
        <v>10.674157303370785</v>
      </c>
      <c r="F70" s="21">
        <f t="shared" si="4"/>
        <v>318</v>
      </c>
      <c r="G70" s="22">
        <f>SUMIF(ДЧБ_Консолидир.24!A:A,A70,ДЧБ_Консолидир.24!D:D)</f>
        <v>50</v>
      </c>
      <c r="H70" s="23">
        <f t="shared" si="5"/>
        <v>76</v>
      </c>
    </row>
    <row r="71" spans="1:8" ht="25.5" hidden="1" outlineLevel="3">
      <c r="A71" s="12" t="s">
        <v>343</v>
      </c>
      <c r="B71" s="13" t="s">
        <v>342</v>
      </c>
      <c r="C71" s="14">
        <v>356</v>
      </c>
      <c r="D71" s="14">
        <v>38</v>
      </c>
      <c r="E71" s="20">
        <f t="shared" si="3"/>
        <v>10.674157303370785</v>
      </c>
      <c r="F71" s="21">
        <f t="shared" si="4"/>
        <v>318</v>
      </c>
      <c r="G71" s="22">
        <f>SUMIF(ДЧБ_Консолидир.24!A:A,A71,ДЧБ_Консолидир.24!D:D)</f>
        <v>50</v>
      </c>
      <c r="H71" s="23">
        <f t="shared" si="5"/>
        <v>76</v>
      </c>
    </row>
    <row r="72" spans="1:8" ht="38.25" hidden="1" outlineLevel="4">
      <c r="A72" s="12" t="s">
        <v>341</v>
      </c>
      <c r="B72" s="13" t="s">
        <v>340</v>
      </c>
      <c r="C72" s="14">
        <v>356</v>
      </c>
      <c r="D72" s="14">
        <v>38</v>
      </c>
      <c r="E72" s="20">
        <f t="shared" si="3"/>
        <v>10.674157303370785</v>
      </c>
      <c r="F72" s="21">
        <f t="shared" si="4"/>
        <v>318</v>
      </c>
      <c r="G72" s="22">
        <f>SUMIF(ДЧБ_Консолидир.24!A:A,A72,ДЧБ_Консолидир.24!D:D)</f>
        <v>0</v>
      </c>
      <c r="H72" s="23">
        <f t="shared" si="5"/>
        <v>0</v>
      </c>
    </row>
    <row r="73" spans="1:8" ht="25.5" outlineLevel="2" collapsed="1">
      <c r="A73" s="12" t="s">
        <v>103</v>
      </c>
      <c r="B73" s="13" t="s">
        <v>104</v>
      </c>
      <c r="C73" s="14">
        <v>0</v>
      </c>
      <c r="D73" s="14">
        <v>3.8</v>
      </c>
      <c r="E73" s="20">
        <f t="shared" si="3"/>
        <v>0</v>
      </c>
      <c r="F73" s="21">
        <f t="shared" si="4"/>
        <v>-3.8</v>
      </c>
      <c r="G73" s="22">
        <f>SUMIF(ДЧБ_Консолидир.24!A:A,A73,ДЧБ_Консолидир.24!D:D)</f>
        <v>18.3</v>
      </c>
      <c r="H73" s="23">
        <f t="shared" si="5"/>
        <v>20.765027322404368</v>
      </c>
    </row>
    <row r="74" spans="1:8" ht="25.5" hidden="1" outlineLevel="3">
      <c r="A74" s="12" t="s">
        <v>105</v>
      </c>
      <c r="B74" s="13" t="s">
        <v>106</v>
      </c>
      <c r="C74" s="14">
        <v>0</v>
      </c>
      <c r="D74" s="14">
        <v>3.8</v>
      </c>
      <c r="E74" s="20">
        <f t="shared" si="3"/>
        <v>0</v>
      </c>
      <c r="F74" s="21">
        <f t="shared" si="4"/>
        <v>-3.8</v>
      </c>
      <c r="G74" s="22">
        <f>SUMIF(ДЧБ_Консолидир.24!A:A,A74,ДЧБ_Консолидир.24!D:D)</f>
        <v>18.3</v>
      </c>
      <c r="H74" s="23">
        <f t="shared" si="5"/>
        <v>20.765027322404368</v>
      </c>
    </row>
    <row r="75" spans="1:8" ht="25.5" hidden="1" outlineLevel="4">
      <c r="A75" s="12" t="s">
        <v>107</v>
      </c>
      <c r="B75" s="13" t="s">
        <v>108</v>
      </c>
      <c r="C75" s="14">
        <v>0</v>
      </c>
      <c r="D75" s="14">
        <v>3.8</v>
      </c>
      <c r="E75" s="20">
        <f t="shared" si="3"/>
        <v>0</v>
      </c>
      <c r="F75" s="21">
        <f t="shared" si="4"/>
        <v>-3.8</v>
      </c>
      <c r="G75" s="22">
        <f>SUMIF(ДЧБ_Консолидир.24!A:A,A75,ДЧБ_Консолидир.24!D:D)</f>
        <v>18.3</v>
      </c>
      <c r="H75" s="23">
        <f t="shared" si="5"/>
        <v>20.765027322404368</v>
      </c>
    </row>
    <row r="76" spans="1:8" ht="25.5" outlineLevel="1">
      <c r="A76" s="12" t="s">
        <v>109</v>
      </c>
      <c r="B76" s="13" t="s">
        <v>110</v>
      </c>
      <c r="C76" s="14">
        <v>0</v>
      </c>
      <c r="D76" s="14">
        <v>447</v>
      </c>
      <c r="E76" s="20">
        <f t="shared" si="3"/>
        <v>0</v>
      </c>
      <c r="F76" s="21">
        <f t="shared" si="4"/>
        <v>-447</v>
      </c>
      <c r="G76" s="22">
        <f>SUMIF(ДЧБ_Консолидир.24!A:A,A76,ДЧБ_Консолидир.24!D:D)</f>
        <v>31.7</v>
      </c>
      <c r="H76" s="23">
        <f t="shared" si="5"/>
        <v>1410.0946372239748</v>
      </c>
    </row>
    <row r="77" spans="1:8" ht="102" outlineLevel="2" collapsed="1">
      <c r="A77" s="12" t="s">
        <v>111</v>
      </c>
      <c r="B77" s="15" t="s">
        <v>112</v>
      </c>
      <c r="C77" s="14">
        <v>0</v>
      </c>
      <c r="D77" s="14">
        <v>360.3</v>
      </c>
      <c r="E77" s="20">
        <f t="shared" si="3"/>
        <v>0</v>
      </c>
      <c r="F77" s="21">
        <f t="shared" si="4"/>
        <v>-360.3</v>
      </c>
      <c r="G77" s="22">
        <f>SUMIF(ДЧБ_Консолидир.24!A:A,A77,ДЧБ_Консолидир.24!D:D)</f>
        <v>0</v>
      </c>
      <c r="H77" s="23">
        <f t="shared" si="5"/>
        <v>0</v>
      </c>
    </row>
    <row r="78" spans="1:8" ht="127.5" hidden="1" outlineLevel="3">
      <c r="A78" s="12" t="s">
        <v>113</v>
      </c>
      <c r="B78" s="15" t="s">
        <v>114</v>
      </c>
      <c r="C78" s="14">
        <v>0</v>
      </c>
      <c r="D78" s="14">
        <v>360.3</v>
      </c>
      <c r="E78" s="20">
        <f t="shared" si="3"/>
        <v>0</v>
      </c>
      <c r="F78" s="21">
        <f t="shared" si="4"/>
        <v>-360.3</v>
      </c>
      <c r="G78" s="22">
        <f>SUMIF(ДЧБ_Консолидир.24!A:A,A78,ДЧБ_Консолидир.24!D:D)</f>
        <v>0</v>
      </c>
      <c r="H78" s="23">
        <f t="shared" si="5"/>
        <v>0</v>
      </c>
    </row>
    <row r="79" spans="1:8" ht="114.75" hidden="1" outlineLevel="4">
      <c r="A79" s="12" t="s">
        <v>115</v>
      </c>
      <c r="B79" s="15" t="s">
        <v>116</v>
      </c>
      <c r="C79" s="14">
        <v>0</v>
      </c>
      <c r="D79" s="14">
        <v>360.3</v>
      </c>
      <c r="E79" s="20">
        <f t="shared" si="3"/>
        <v>0</v>
      </c>
      <c r="F79" s="21">
        <f t="shared" si="4"/>
        <v>-360.3</v>
      </c>
      <c r="G79" s="22">
        <f>SUMIF(ДЧБ_Консолидир.24!A:A,A79,ДЧБ_Консолидир.24!D:D)</f>
        <v>0</v>
      </c>
      <c r="H79" s="23">
        <f t="shared" si="5"/>
        <v>0</v>
      </c>
    </row>
    <row r="80" spans="1:8" ht="38.25" outlineLevel="2" collapsed="1">
      <c r="A80" s="12" t="s">
        <v>117</v>
      </c>
      <c r="B80" s="13" t="s">
        <v>118</v>
      </c>
      <c r="C80" s="14">
        <v>0</v>
      </c>
      <c r="D80" s="14">
        <v>86.7</v>
      </c>
      <c r="E80" s="20">
        <f t="shared" si="3"/>
        <v>0</v>
      </c>
      <c r="F80" s="21">
        <f t="shared" si="4"/>
        <v>-86.7</v>
      </c>
      <c r="G80" s="22">
        <f>SUMIF(ДЧБ_Консолидир.24!A:A,A80,ДЧБ_Консолидир.24!D:D)</f>
        <v>31.7</v>
      </c>
      <c r="H80" s="23">
        <f t="shared" si="5"/>
        <v>273.50157728706625</v>
      </c>
    </row>
    <row r="81" spans="1:8" ht="38.25" hidden="1" outlineLevel="3">
      <c r="A81" s="12" t="s">
        <v>119</v>
      </c>
      <c r="B81" s="13" t="s">
        <v>120</v>
      </c>
      <c r="C81" s="14">
        <v>0</v>
      </c>
      <c r="D81" s="14">
        <v>86.7</v>
      </c>
      <c r="E81" s="20">
        <f t="shared" si="3"/>
        <v>0</v>
      </c>
      <c r="F81" s="21">
        <f t="shared" si="4"/>
        <v>-86.7</v>
      </c>
      <c r="G81" s="22">
        <f>SUMIF(ДЧБ_Консолидир.24!A:A,A81,ДЧБ_Консолидир.24!D:D)</f>
        <v>27.7</v>
      </c>
      <c r="H81" s="23">
        <f t="shared" si="5"/>
        <v>312.99638989169677</v>
      </c>
    </row>
    <row r="82" spans="1:8" ht="76.5" hidden="1" outlineLevel="4">
      <c r="A82" s="12" t="s">
        <v>121</v>
      </c>
      <c r="B82" s="13" t="s">
        <v>122</v>
      </c>
      <c r="C82" s="14">
        <v>0</v>
      </c>
      <c r="D82" s="14">
        <v>86.7</v>
      </c>
      <c r="E82" s="20">
        <f t="shared" si="3"/>
        <v>0</v>
      </c>
      <c r="F82" s="21">
        <f t="shared" si="4"/>
        <v>-86.7</v>
      </c>
      <c r="G82" s="22">
        <f>SUMIF(ДЧБ_Консолидир.24!A:A,A82,ДЧБ_Консолидир.24!D:D)</f>
        <v>27.7</v>
      </c>
      <c r="H82" s="23">
        <f t="shared" si="5"/>
        <v>312.99638989169677</v>
      </c>
    </row>
    <row r="83" spans="1:8" ht="25.5" outlineLevel="1">
      <c r="A83" s="12" t="s">
        <v>123</v>
      </c>
      <c r="B83" s="13" t="s">
        <v>124</v>
      </c>
      <c r="C83" s="14">
        <v>423</v>
      </c>
      <c r="D83" s="14">
        <v>26.3</v>
      </c>
      <c r="E83" s="20">
        <f t="shared" si="3"/>
        <v>6.2174940898345152</v>
      </c>
      <c r="F83" s="21">
        <f t="shared" si="4"/>
        <v>396.7</v>
      </c>
      <c r="G83" s="22">
        <f>SUMIF(ДЧБ_Консолидир.24!A:A,A83,ДЧБ_Консолидир.24!D:D)</f>
        <v>38.9</v>
      </c>
      <c r="H83" s="23">
        <f t="shared" si="5"/>
        <v>67.609254498714648</v>
      </c>
    </row>
    <row r="84" spans="1:8" ht="51" outlineLevel="2" collapsed="1">
      <c r="A84" s="12" t="s">
        <v>125</v>
      </c>
      <c r="B84" s="13" t="s">
        <v>126</v>
      </c>
      <c r="C84" s="14">
        <v>203</v>
      </c>
      <c r="D84" s="14">
        <v>13.1</v>
      </c>
      <c r="E84" s="20">
        <f t="shared" si="3"/>
        <v>6.4532019704433496</v>
      </c>
      <c r="F84" s="21">
        <f t="shared" si="4"/>
        <v>189.9</v>
      </c>
      <c r="G84" s="22">
        <f>SUMIF(ДЧБ_Консолидир.24!A:A,A84,ДЧБ_Консолидир.24!D:D)</f>
        <v>38.200000000000003</v>
      </c>
      <c r="H84" s="23">
        <f t="shared" si="5"/>
        <v>34.293193717277482</v>
      </c>
    </row>
    <row r="85" spans="1:8" ht="76.5" hidden="1" outlineLevel="3">
      <c r="A85" s="12" t="s">
        <v>127</v>
      </c>
      <c r="B85" s="13" t="s">
        <v>128</v>
      </c>
      <c r="C85" s="14">
        <v>3</v>
      </c>
      <c r="D85" s="14">
        <v>0.1</v>
      </c>
      <c r="E85" s="20">
        <f t="shared" si="3"/>
        <v>3.3333333333333335</v>
      </c>
      <c r="F85" s="21">
        <f t="shared" si="4"/>
        <v>2.9</v>
      </c>
      <c r="G85" s="22">
        <f>SUMIF(ДЧБ_Консолидир.24!A:A,A85,ДЧБ_Консолидир.24!D:D)</f>
        <v>0</v>
      </c>
      <c r="H85" s="23">
        <f t="shared" si="5"/>
        <v>0</v>
      </c>
    </row>
    <row r="86" spans="1:8" ht="114.75" hidden="1" outlineLevel="4">
      <c r="A86" s="12" t="s">
        <v>129</v>
      </c>
      <c r="B86" s="15" t="s">
        <v>130</v>
      </c>
      <c r="C86" s="14">
        <v>3</v>
      </c>
      <c r="D86" s="14">
        <v>0.1</v>
      </c>
      <c r="E86" s="20">
        <f t="shared" si="3"/>
        <v>3.3333333333333335</v>
      </c>
      <c r="F86" s="21">
        <f t="shared" si="4"/>
        <v>2.9</v>
      </c>
      <c r="G86" s="22">
        <f>SUMIF(ДЧБ_Консолидир.24!A:A,A86,ДЧБ_Консолидир.24!D:D)</f>
        <v>0</v>
      </c>
      <c r="H86" s="23">
        <f t="shared" si="5"/>
        <v>0</v>
      </c>
    </row>
    <row r="87" spans="1:8" ht="114.75" hidden="1" outlineLevel="5">
      <c r="A87" s="12" t="s">
        <v>129</v>
      </c>
      <c r="B87" s="15" t="s">
        <v>130</v>
      </c>
      <c r="C87" s="14">
        <v>2</v>
      </c>
      <c r="D87" s="14">
        <v>0</v>
      </c>
      <c r="E87" s="20">
        <f t="shared" si="3"/>
        <v>0</v>
      </c>
      <c r="F87" s="21">
        <f t="shared" si="4"/>
        <v>2</v>
      </c>
      <c r="G87" s="22">
        <f>SUMIF(ДЧБ_Консолидир.24!A:A,A87,ДЧБ_Консолидир.24!D:D)</f>
        <v>0</v>
      </c>
      <c r="H87" s="23">
        <f t="shared" si="5"/>
        <v>0</v>
      </c>
    </row>
    <row r="88" spans="1:8" ht="178.5" hidden="1" outlineLevel="5">
      <c r="A88" s="12" t="s">
        <v>131</v>
      </c>
      <c r="B88" s="15" t="s">
        <v>132</v>
      </c>
      <c r="C88" s="14">
        <v>1</v>
      </c>
      <c r="D88" s="14">
        <v>0.1</v>
      </c>
      <c r="E88" s="20">
        <f t="shared" si="3"/>
        <v>10</v>
      </c>
      <c r="F88" s="21">
        <f t="shared" si="4"/>
        <v>0.9</v>
      </c>
      <c r="G88" s="22">
        <f>SUMIF(ДЧБ_Консолидир.24!A:A,A88,ДЧБ_Консолидир.24!D:D)</f>
        <v>0</v>
      </c>
      <c r="H88" s="23">
        <f t="shared" si="5"/>
        <v>0</v>
      </c>
    </row>
    <row r="89" spans="1:8" ht="114.75" hidden="1" outlineLevel="3">
      <c r="A89" s="12" t="s">
        <v>133</v>
      </c>
      <c r="B89" s="13" t="s">
        <v>134</v>
      </c>
      <c r="C89" s="14">
        <v>38</v>
      </c>
      <c r="D89" s="14">
        <v>4</v>
      </c>
      <c r="E89" s="20">
        <f t="shared" si="3"/>
        <v>10.526315789473683</v>
      </c>
      <c r="F89" s="21">
        <f t="shared" si="4"/>
        <v>34</v>
      </c>
      <c r="G89" s="22">
        <f>SUMIF(ДЧБ_Консолидир.24!A:A,A89,ДЧБ_Консолидир.24!D:D)</f>
        <v>13.3</v>
      </c>
      <c r="H89" s="23">
        <f t="shared" si="5"/>
        <v>30.075187969924812</v>
      </c>
    </row>
    <row r="90" spans="1:8" ht="140.25" hidden="1" outlineLevel="4">
      <c r="A90" s="12" t="s">
        <v>135</v>
      </c>
      <c r="B90" s="15" t="s">
        <v>136</v>
      </c>
      <c r="C90" s="14">
        <v>38</v>
      </c>
      <c r="D90" s="14">
        <v>4</v>
      </c>
      <c r="E90" s="20">
        <f t="shared" si="3"/>
        <v>10.526315789473683</v>
      </c>
      <c r="F90" s="21">
        <f t="shared" si="4"/>
        <v>34</v>
      </c>
      <c r="G90" s="22">
        <f>SUMIF(ДЧБ_Консолидир.24!A:A,A90,ДЧБ_Консолидир.24!D:D)</f>
        <v>13.3</v>
      </c>
      <c r="H90" s="23">
        <f t="shared" si="5"/>
        <v>30.075187969924812</v>
      </c>
    </row>
    <row r="91" spans="1:8" ht="140.25" hidden="1" outlineLevel="5">
      <c r="A91" s="12" t="s">
        <v>135</v>
      </c>
      <c r="B91" s="15" t="s">
        <v>136</v>
      </c>
      <c r="C91" s="14">
        <v>5</v>
      </c>
      <c r="D91" s="14">
        <v>0</v>
      </c>
      <c r="E91" s="20">
        <f t="shared" si="3"/>
        <v>0</v>
      </c>
      <c r="F91" s="21">
        <f t="shared" si="4"/>
        <v>5</v>
      </c>
      <c r="G91" s="22">
        <f>SUMIF(ДЧБ_Консолидир.24!A:A,A91,ДЧБ_Консолидир.24!D:D)</f>
        <v>13.3</v>
      </c>
      <c r="H91" s="23">
        <f t="shared" si="5"/>
        <v>0</v>
      </c>
    </row>
    <row r="92" spans="1:8" ht="63.75" hidden="1" outlineLevel="5">
      <c r="A92" s="12" t="s">
        <v>137</v>
      </c>
      <c r="B92" s="13" t="s">
        <v>138</v>
      </c>
      <c r="C92" s="14">
        <v>12</v>
      </c>
      <c r="D92" s="14">
        <v>4</v>
      </c>
      <c r="E92" s="20">
        <f t="shared" si="3"/>
        <v>33.333333333333329</v>
      </c>
      <c r="F92" s="21">
        <f t="shared" si="4"/>
        <v>8</v>
      </c>
      <c r="G92" s="22">
        <f>SUMIF(ДЧБ_Консолидир.24!A:A,A92,ДЧБ_Консолидир.24!D:D)</f>
        <v>5</v>
      </c>
      <c r="H92" s="23">
        <f t="shared" si="5"/>
        <v>80</v>
      </c>
    </row>
    <row r="93" spans="1:8" ht="140.25" hidden="1" outlineLevel="5">
      <c r="A93" s="12" t="s">
        <v>139</v>
      </c>
      <c r="B93" s="15" t="s">
        <v>136</v>
      </c>
      <c r="C93" s="14">
        <v>20</v>
      </c>
      <c r="D93" s="14">
        <v>0</v>
      </c>
      <c r="E93" s="20">
        <f t="shared" si="3"/>
        <v>0</v>
      </c>
      <c r="F93" s="21">
        <f t="shared" si="4"/>
        <v>20</v>
      </c>
      <c r="G93" s="22">
        <f>SUMIF(ДЧБ_Консолидир.24!A:A,A93,ДЧБ_Консолидир.24!D:D)</f>
        <v>7.5</v>
      </c>
      <c r="H93" s="23">
        <f t="shared" si="5"/>
        <v>0</v>
      </c>
    </row>
    <row r="94" spans="1:8" ht="140.25" hidden="1" outlineLevel="5">
      <c r="A94" s="12" t="s">
        <v>140</v>
      </c>
      <c r="B94" s="15" t="s">
        <v>136</v>
      </c>
      <c r="C94" s="14">
        <v>1</v>
      </c>
      <c r="D94" s="14">
        <v>0</v>
      </c>
      <c r="E94" s="20">
        <f t="shared" si="3"/>
        <v>0</v>
      </c>
      <c r="F94" s="21">
        <f t="shared" si="4"/>
        <v>1</v>
      </c>
      <c r="G94" s="22">
        <f>SUMIF(ДЧБ_Консолидир.24!A:A,A94,ДЧБ_Консолидир.24!D:D)</f>
        <v>0.8</v>
      </c>
      <c r="H94" s="23">
        <f t="shared" si="5"/>
        <v>0</v>
      </c>
    </row>
    <row r="95" spans="1:8" ht="76.5" hidden="1" outlineLevel="3">
      <c r="A95" s="12" t="s">
        <v>141</v>
      </c>
      <c r="B95" s="13" t="s">
        <v>142</v>
      </c>
      <c r="C95" s="14">
        <v>2</v>
      </c>
      <c r="D95" s="14">
        <v>0.5</v>
      </c>
      <c r="E95" s="20">
        <f t="shared" si="3"/>
        <v>25</v>
      </c>
      <c r="F95" s="21">
        <f t="shared" si="4"/>
        <v>1.5</v>
      </c>
      <c r="G95" s="22">
        <f>SUMIF(ДЧБ_Консолидир.24!A:A,A95,ДЧБ_Консолидир.24!D:D)</f>
        <v>0.7</v>
      </c>
      <c r="H95" s="23">
        <f t="shared" si="5"/>
        <v>71.428571428571431</v>
      </c>
    </row>
    <row r="96" spans="1:8" ht="114.75" hidden="1" outlineLevel="4">
      <c r="A96" s="12" t="s">
        <v>143</v>
      </c>
      <c r="B96" s="15" t="s">
        <v>144</v>
      </c>
      <c r="C96" s="14">
        <v>2</v>
      </c>
      <c r="D96" s="14">
        <v>0.5</v>
      </c>
      <c r="E96" s="20">
        <f t="shared" si="3"/>
        <v>25</v>
      </c>
      <c r="F96" s="21">
        <f t="shared" si="4"/>
        <v>1.5</v>
      </c>
      <c r="G96" s="22">
        <f>SUMIF(ДЧБ_Консолидир.24!A:A,A96,ДЧБ_Консолидир.24!D:D)</f>
        <v>0.7</v>
      </c>
      <c r="H96" s="23">
        <f t="shared" si="5"/>
        <v>71.428571428571431</v>
      </c>
    </row>
    <row r="97" spans="1:8" ht="114.75" hidden="1" outlineLevel="5">
      <c r="A97" s="12" t="s">
        <v>145</v>
      </c>
      <c r="B97" s="15" t="s">
        <v>144</v>
      </c>
      <c r="C97" s="14">
        <v>1</v>
      </c>
      <c r="D97" s="14">
        <v>0</v>
      </c>
      <c r="E97" s="20">
        <f t="shared" si="3"/>
        <v>0</v>
      </c>
      <c r="F97" s="21">
        <f t="shared" si="4"/>
        <v>1</v>
      </c>
      <c r="G97" s="22">
        <f>SUMIF(ДЧБ_Консолидир.24!A:A,A97,ДЧБ_Консолидир.24!D:D)</f>
        <v>0.2</v>
      </c>
      <c r="H97" s="23">
        <f t="shared" si="5"/>
        <v>0</v>
      </c>
    </row>
    <row r="98" spans="1:8" ht="114.75" hidden="1" outlineLevel="5">
      <c r="A98" s="12" t="s">
        <v>146</v>
      </c>
      <c r="B98" s="15" t="s">
        <v>144</v>
      </c>
      <c r="C98" s="14">
        <v>1</v>
      </c>
      <c r="D98" s="14">
        <v>0.5</v>
      </c>
      <c r="E98" s="20">
        <f t="shared" si="3"/>
        <v>50</v>
      </c>
      <c r="F98" s="21">
        <f t="shared" si="4"/>
        <v>0.5</v>
      </c>
      <c r="G98" s="22">
        <f>SUMIF(ДЧБ_Консолидир.24!A:A,A98,ДЧБ_Консолидир.24!D:D)</f>
        <v>0.5</v>
      </c>
      <c r="H98" s="23">
        <f t="shared" si="5"/>
        <v>100</v>
      </c>
    </row>
    <row r="99" spans="1:8" ht="76.5" hidden="1" outlineLevel="3">
      <c r="A99" s="12" t="s">
        <v>147</v>
      </c>
      <c r="B99" s="13" t="s">
        <v>148</v>
      </c>
      <c r="C99" s="14">
        <v>0</v>
      </c>
      <c r="D99" s="14">
        <v>1.5</v>
      </c>
      <c r="E99" s="20">
        <f t="shared" si="3"/>
        <v>0</v>
      </c>
      <c r="F99" s="21">
        <f t="shared" si="4"/>
        <v>-1.5</v>
      </c>
      <c r="G99" s="22">
        <f>SUMIF(ДЧБ_Консолидир.24!A:A,A99,ДЧБ_Консолидир.24!D:D)</f>
        <v>0</v>
      </c>
      <c r="H99" s="23">
        <f t="shared" si="5"/>
        <v>0</v>
      </c>
    </row>
    <row r="100" spans="1:8" ht="114.75" hidden="1" outlineLevel="4">
      <c r="A100" s="12" t="s">
        <v>149</v>
      </c>
      <c r="B100" s="15" t="s">
        <v>150</v>
      </c>
      <c r="C100" s="14">
        <v>0</v>
      </c>
      <c r="D100" s="14">
        <v>1.5</v>
      </c>
      <c r="E100" s="20">
        <f t="shared" si="3"/>
        <v>0</v>
      </c>
      <c r="F100" s="21">
        <f t="shared" si="4"/>
        <v>-1.5</v>
      </c>
      <c r="G100" s="22">
        <f>SUMIF(ДЧБ_Консолидир.24!A:A,A100,ДЧБ_Консолидир.24!D:D)</f>
        <v>0</v>
      </c>
      <c r="H100" s="23">
        <f t="shared" si="5"/>
        <v>0</v>
      </c>
    </row>
    <row r="101" spans="1:8" ht="114.75" hidden="1" outlineLevel="5">
      <c r="A101" s="12" t="s">
        <v>151</v>
      </c>
      <c r="B101" s="15" t="s">
        <v>150</v>
      </c>
      <c r="C101" s="14">
        <v>0</v>
      </c>
      <c r="D101" s="14">
        <v>1.5</v>
      </c>
      <c r="E101" s="20">
        <f t="shared" si="3"/>
        <v>0</v>
      </c>
      <c r="F101" s="21">
        <f t="shared" si="4"/>
        <v>-1.5</v>
      </c>
      <c r="G101" s="22">
        <f>SUMIF(ДЧБ_Консолидир.24!A:A,A101,ДЧБ_Консолидир.24!D:D)</f>
        <v>0</v>
      </c>
      <c r="H101" s="23">
        <f t="shared" si="5"/>
        <v>0</v>
      </c>
    </row>
    <row r="102" spans="1:8" ht="102" hidden="1" outlineLevel="3">
      <c r="A102" s="12" t="s">
        <v>152</v>
      </c>
      <c r="B102" s="13" t="s">
        <v>153</v>
      </c>
      <c r="C102" s="14">
        <v>7</v>
      </c>
      <c r="D102" s="14">
        <v>0</v>
      </c>
      <c r="E102" s="20">
        <f t="shared" si="3"/>
        <v>0</v>
      </c>
      <c r="F102" s="21">
        <f t="shared" si="4"/>
        <v>7</v>
      </c>
      <c r="G102" s="22">
        <f>SUMIF(ДЧБ_Консолидир.24!A:A,A102,ДЧБ_Консолидир.24!D:D)</f>
        <v>0</v>
      </c>
      <c r="H102" s="23">
        <f t="shared" si="5"/>
        <v>0</v>
      </c>
    </row>
    <row r="103" spans="1:8" ht="140.25" hidden="1" outlineLevel="4">
      <c r="A103" s="12" t="s">
        <v>154</v>
      </c>
      <c r="B103" s="15" t="s">
        <v>155</v>
      </c>
      <c r="C103" s="14">
        <v>7</v>
      </c>
      <c r="D103" s="14">
        <v>0</v>
      </c>
      <c r="E103" s="20">
        <f t="shared" si="3"/>
        <v>0</v>
      </c>
      <c r="F103" s="21">
        <f t="shared" si="4"/>
        <v>7</v>
      </c>
      <c r="G103" s="22">
        <f>SUMIF(ДЧБ_Консолидир.24!A:A,A103,ДЧБ_Консолидир.24!D:D)</f>
        <v>0</v>
      </c>
      <c r="H103" s="23">
        <f t="shared" si="5"/>
        <v>0</v>
      </c>
    </row>
    <row r="104" spans="1:8" ht="127.5" hidden="1" outlineLevel="3">
      <c r="A104" s="12" t="s">
        <v>156</v>
      </c>
      <c r="B104" s="15" t="s">
        <v>157</v>
      </c>
      <c r="C104" s="14">
        <v>5</v>
      </c>
      <c r="D104" s="14">
        <v>0</v>
      </c>
      <c r="E104" s="20">
        <f t="shared" si="3"/>
        <v>0</v>
      </c>
      <c r="F104" s="21">
        <f t="shared" si="4"/>
        <v>5</v>
      </c>
      <c r="G104" s="22">
        <f>SUMIF(ДЧБ_Консолидир.24!A:A,A104,ДЧБ_Консолидир.24!D:D)</f>
        <v>0</v>
      </c>
      <c r="H104" s="23">
        <f t="shared" si="5"/>
        <v>0</v>
      </c>
    </row>
    <row r="105" spans="1:8" ht="191.25" hidden="1" outlineLevel="4">
      <c r="A105" s="12" t="s">
        <v>158</v>
      </c>
      <c r="B105" s="15" t="s">
        <v>159</v>
      </c>
      <c r="C105" s="14">
        <v>5</v>
      </c>
      <c r="D105" s="14">
        <v>0</v>
      </c>
      <c r="E105" s="20">
        <f t="shared" si="3"/>
        <v>0</v>
      </c>
      <c r="F105" s="21">
        <f t="shared" si="4"/>
        <v>5</v>
      </c>
      <c r="G105" s="22">
        <f>SUMIF(ДЧБ_Консолидир.24!A:A,A105,ДЧБ_Консолидир.24!D:D)</f>
        <v>0</v>
      </c>
      <c r="H105" s="23">
        <f t="shared" si="5"/>
        <v>0</v>
      </c>
    </row>
    <row r="106" spans="1:8" ht="191.25" hidden="1" outlineLevel="5">
      <c r="A106" s="12" t="s">
        <v>160</v>
      </c>
      <c r="B106" s="15" t="s">
        <v>159</v>
      </c>
      <c r="C106" s="14">
        <v>5</v>
      </c>
      <c r="D106" s="14">
        <v>0</v>
      </c>
      <c r="E106" s="20">
        <f t="shared" si="3"/>
        <v>0</v>
      </c>
      <c r="F106" s="21">
        <f t="shared" si="4"/>
        <v>5</v>
      </c>
      <c r="G106" s="22">
        <f>SUMIF(ДЧБ_Консолидир.24!A:A,A106,ДЧБ_Консолидир.24!D:D)</f>
        <v>0</v>
      </c>
      <c r="H106" s="23">
        <f t="shared" si="5"/>
        <v>0</v>
      </c>
    </row>
    <row r="107" spans="1:8" ht="89.25" hidden="1" outlineLevel="3">
      <c r="A107" s="12" t="s">
        <v>161</v>
      </c>
      <c r="B107" s="13" t="s">
        <v>162</v>
      </c>
      <c r="C107" s="14">
        <v>1</v>
      </c>
      <c r="D107" s="14">
        <v>0</v>
      </c>
      <c r="E107" s="20">
        <f t="shared" si="3"/>
        <v>0</v>
      </c>
      <c r="F107" s="21">
        <f t="shared" si="4"/>
        <v>1</v>
      </c>
      <c r="G107" s="22">
        <f>SUMIF(ДЧБ_Консолидир.24!A:A,A107,ДЧБ_Консолидир.24!D:D)</f>
        <v>0</v>
      </c>
      <c r="H107" s="23">
        <f t="shared" si="5"/>
        <v>0</v>
      </c>
    </row>
    <row r="108" spans="1:8" ht="127.5" hidden="1" outlineLevel="4">
      <c r="A108" s="12" t="s">
        <v>163</v>
      </c>
      <c r="B108" s="15" t="s">
        <v>164</v>
      </c>
      <c r="C108" s="14">
        <v>1</v>
      </c>
      <c r="D108" s="14">
        <v>0</v>
      </c>
      <c r="E108" s="20">
        <f t="shared" si="3"/>
        <v>0</v>
      </c>
      <c r="F108" s="21">
        <f t="shared" si="4"/>
        <v>1</v>
      </c>
      <c r="G108" s="22">
        <f>SUMIF(ДЧБ_Консолидир.24!A:A,A108,ДЧБ_Консолидир.24!D:D)</f>
        <v>0</v>
      </c>
      <c r="H108" s="23">
        <f t="shared" si="5"/>
        <v>0</v>
      </c>
    </row>
    <row r="109" spans="1:8" ht="76.5" hidden="1" outlineLevel="3">
      <c r="A109" s="12" t="s">
        <v>165</v>
      </c>
      <c r="B109" s="13" t="s">
        <v>166</v>
      </c>
      <c r="C109" s="14">
        <v>76</v>
      </c>
      <c r="D109" s="14">
        <v>2</v>
      </c>
      <c r="E109" s="20">
        <f t="shared" si="3"/>
        <v>2.6315789473684208</v>
      </c>
      <c r="F109" s="21">
        <f t="shared" si="4"/>
        <v>74</v>
      </c>
      <c r="G109" s="22">
        <f>SUMIF(ДЧБ_Консолидир.24!A:A,A109,ДЧБ_Консолидир.24!D:D)</f>
        <v>0</v>
      </c>
      <c r="H109" s="23">
        <f t="shared" si="5"/>
        <v>0</v>
      </c>
    </row>
    <row r="110" spans="1:8" ht="114.75" hidden="1" outlineLevel="4">
      <c r="A110" s="12" t="s">
        <v>167</v>
      </c>
      <c r="B110" s="15" t="s">
        <v>168</v>
      </c>
      <c r="C110" s="14">
        <v>76</v>
      </c>
      <c r="D110" s="14">
        <v>2</v>
      </c>
      <c r="E110" s="20">
        <f t="shared" si="3"/>
        <v>2.6315789473684208</v>
      </c>
      <c r="F110" s="21">
        <f t="shared" si="4"/>
        <v>74</v>
      </c>
      <c r="G110" s="22">
        <f>SUMIF(ДЧБ_Консолидир.24!A:A,A110,ДЧБ_Консолидир.24!D:D)</f>
        <v>0</v>
      </c>
      <c r="H110" s="23">
        <f t="shared" si="5"/>
        <v>0</v>
      </c>
    </row>
    <row r="111" spans="1:8" ht="114.75" hidden="1" outlineLevel="5">
      <c r="A111" s="12" t="s">
        <v>167</v>
      </c>
      <c r="B111" s="15" t="s">
        <v>168</v>
      </c>
      <c r="C111" s="14">
        <v>1</v>
      </c>
      <c r="D111" s="14">
        <v>0</v>
      </c>
      <c r="E111" s="20">
        <f t="shared" si="3"/>
        <v>0</v>
      </c>
      <c r="F111" s="21">
        <f t="shared" si="4"/>
        <v>1</v>
      </c>
      <c r="G111" s="22">
        <f>SUMIF(ДЧБ_Консолидир.24!A:A,A111,ДЧБ_Консолидир.24!D:D)</f>
        <v>0</v>
      </c>
      <c r="H111" s="23">
        <f t="shared" si="5"/>
        <v>0</v>
      </c>
    </row>
    <row r="112" spans="1:8" ht="114.75" hidden="1" outlineLevel="5">
      <c r="A112" s="12" t="s">
        <v>169</v>
      </c>
      <c r="B112" s="15" t="s">
        <v>168</v>
      </c>
      <c r="C112" s="14">
        <v>68</v>
      </c>
      <c r="D112" s="14">
        <v>0</v>
      </c>
      <c r="E112" s="20">
        <f t="shared" si="3"/>
        <v>0</v>
      </c>
      <c r="F112" s="21">
        <f t="shared" si="4"/>
        <v>68</v>
      </c>
      <c r="G112" s="22">
        <f>SUMIF(ДЧБ_Консолидир.24!A:A,A112,ДЧБ_Консолидир.24!D:D)</f>
        <v>0</v>
      </c>
      <c r="H112" s="23">
        <f t="shared" si="5"/>
        <v>0</v>
      </c>
    </row>
    <row r="113" spans="1:8" ht="114.75" hidden="1" outlineLevel="5">
      <c r="A113" s="12" t="s">
        <v>170</v>
      </c>
      <c r="B113" s="15" t="s">
        <v>168</v>
      </c>
      <c r="C113" s="14">
        <v>0</v>
      </c>
      <c r="D113" s="14">
        <v>0.5</v>
      </c>
      <c r="E113" s="20">
        <f t="shared" si="3"/>
        <v>0</v>
      </c>
      <c r="F113" s="21">
        <f t="shared" si="4"/>
        <v>-0.5</v>
      </c>
      <c r="G113" s="22">
        <f>SUMIF(ДЧБ_Консолидир.24!A:A,A113,ДЧБ_Консолидир.24!D:D)</f>
        <v>0</v>
      </c>
      <c r="H113" s="23">
        <f t="shared" si="5"/>
        <v>0</v>
      </c>
    </row>
    <row r="114" spans="1:8" ht="153" hidden="1" outlineLevel="5">
      <c r="A114" s="12" t="s">
        <v>171</v>
      </c>
      <c r="B114" s="15" t="s">
        <v>172</v>
      </c>
      <c r="C114" s="14">
        <v>5</v>
      </c>
      <c r="D114" s="14">
        <v>0</v>
      </c>
      <c r="E114" s="20">
        <f t="shared" si="3"/>
        <v>0</v>
      </c>
      <c r="F114" s="21">
        <f t="shared" si="4"/>
        <v>5</v>
      </c>
      <c r="G114" s="22">
        <f>SUMIF(ДЧБ_Консолидир.24!A:A,A114,ДЧБ_Консолидир.24!D:D)</f>
        <v>0</v>
      </c>
      <c r="H114" s="23">
        <f t="shared" si="5"/>
        <v>0</v>
      </c>
    </row>
    <row r="115" spans="1:8" ht="114.75" hidden="1" outlineLevel="5">
      <c r="A115" s="12" t="s">
        <v>173</v>
      </c>
      <c r="B115" s="15" t="s">
        <v>168</v>
      </c>
      <c r="C115" s="14">
        <v>2</v>
      </c>
      <c r="D115" s="14">
        <v>1.5</v>
      </c>
      <c r="E115" s="20">
        <f t="shared" si="3"/>
        <v>75</v>
      </c>
      <c r="F115" s="21">
        <f t="shared" si="4"/>
        <v>0.5</v>
      </c>
      <c r="G115" s="22">
        <f>SUMIF(ДЧБ_Консолидир.24!A:A,A115,ДЧБ_Консолидир.24!D:D)</f>
        <v>0</v>
      </c>
      <c r="H115" s="23">
        <f t="shared" si="5"/>
        <v>0</v>
      </c>
    </row>
    <row r="116" spans="1:8" ht="89.25" hidden="1" outlineLevel="3">
      <c r="A116" s="12" t="s">
        <v>174</v>
      </c>
      <c r="B116" s="13" t="s">
        <v>175</v>
      </c>
      <c r="C116" s="14">
        <v>71</v>
      </c>
      <c r="D116" s="14">
        <v>5</v>
      </c>
      <c r="E116" s="20">
        <f t="shared" si="3"/>
        <v>7.042253521126761</v>
      </c>
      <c r="F116" s="21">
        <f t="shared" si="4"/>
        <v>66</v>
      </c>
      <c r="G116" s="22">
        <f>SUMIF(ДЧБ_Консолидир.24!A:A,A116,ДЧБ_Консолидир.24!D:D)</f>
        <v>24.3</v>
      </c>
      <c r="H116" s="23">
        <f t="shared" si="5"/>
        <v>20.5761316872428</v>
      </c>
    </row>
    <row r="117" spans="1:8" ht="127.5" hidden="1" outlineLevel="4">
      <c r="A117" s="12" t="s">
        <v>176</v>
      </c>
      <c r="B117" s="15" t="s">
        <v>177</v>
      </c>
      <c r="C117" s="14">
        <v>17</v>
      </c>
      <c r="D117" s="14">
        <v>0</v>
      </c>
      <c r="E117" s="20">
        <f t="shared" si="3"/>
        <v>0</v>
      </c>
      <c r="F117" s="21">
        <f t="shared" si="4"/>
        <v>17</v>
      </c>
      <c r="G117" s="22">
        <f>SUMIF(ДЧБ_Консолидир.24!A:A,A117,ДЧБ_Консолидир.24!D:D)</f>
        <v>0</v>
      </c>
      <c r="H117" s="23">
        <f t="shared" si="5"/>
        <v>0</v>
      </c>
    </row>
    <row r="118" spans="1:8" ht="127.5" hidden="1" outlineLevel="4">
      <c r="A118" s="12" t="s">
        <v>178</v>
      </c>
      <c r="B118" s="15" t="s">
        <v>177</v>
      </c>
      <c r="C118" s="14">
        <v>3</v>
      </c>
      <c r="D118" s="14">
        <v>0</v>
      </c>
      <c r="E118" s="20">
        <f t="shared" si="3"/>
        <v>0</v>
      </c>
      <c r="F118" s="21">
        <f t="shared" si="4"/>
        <v>3</v>
      </c>
      <c r="G118" s="22">
        <f>SUMIF(ДЧБ_Консолидир.24!A:A,A118,ДЧБ_Консолидир.24!D:D)</f>
        <v>2.8</v>
      </c>
      <c r="H118" s="23">
        <f t="shared" si="5"/>
        <v>0</v>
      </c>
    </row>
    <row r="119" spans="1:8" ht="127.5" hidden="1" outlineLevel="4">
      <c r="A119" s="12" t="s">
        <v>179</v>
      </c>
      <c r="B119" s="15" t="s">
        <v>180</v>
      </c>
      <c r="C119" s="14">
        <v>51</v>
      </c>
      <c r="D119" s="14">
        <v>5</v>
      </c>
      <c r="E119" s="20">
        <f t="shared" si="3"/>
        <v>9.8039215686274517</v>
      </c>
      <c r="F119" s="21">
        <f t="shared" si="4"/>
        <v>46</v>
      </c>
      <c r="G119" s="22">
        <f>SUMIF(ДЧБ_Консолидир.24!A:A,A119,ДЧБ_Консолидир.24!D:D)</f>
        <v>21.5</v>
      </c>
      <c r="H119" s="23">
        <f t="shared" si="5"/>
        <v>23.255813953488371</v>
      </c>
    </row>
    <row r="120" spans="1:8" ht="153" outlineLevel="2" collapsed="1">
      <c r="A120" s="12" t="s">
        <v>181</v>
      </c>
      <c r="B120" s="15" t="s">
        <v>182</v>
      </c>
      <c r="C120" s="14">
        <v>7</v>
      </c>
      <c r="D120" s="14">
        <v>0</v>
      </c>
      <c r="E120" s="20">
        <f t="shared" si="3"/>
        <v>0</v>
      </c>
      <c r="F120" s="21">
        <f t="shared" si="4"/>
        <v>7</v>
      </c>
      <c r="G120" s="22">
        <f>SUMIF(ДЧБ_Консолидир.24!A:A,A120,ДЧБ_Консолидир.24!D:D)</f>
        <v>0</v>
      </c>
      <c r="H120" s="23">
        <f t="shared" si="5"/>
        <v>0</v>
      </c>
    </row>
    <row r="121" spans="1:8" ht="191.25" hidden="1" outlineLevel="3">
      <c r="A121" s="12" t="s">
        <v>183</v>
      </c>
      <c r="B121" s="15" t="s">
        <v>184</v>
      </c>
      <c r="C121" s="14">
        <v>7</v>
      </c>
      <c r="D121" s="14">
        <v>0</v>
      </c>
      <c r="E121" s="20">
        <f t="shared" si="3"/>
        <v>0</v>
      </c>
      <c r="F121" s="21">
        <f t="shared" si="4"/>
        <v>7</v>
      </c>
      <c r="G121" s="22">
        <f>SUMIF(ДЧБ_Консолидир.24!A:A,A121,ДЧБ_Консолидир.24!D:D)</f>
        <v>0</v>
      </c>
      <c r="H121" s="23">
        <f t="shared" si="5"/>
        <v>0</v>
      </c>
    </row>
    <row r="122" spans="1:8" ht="153" outlineLevel="2" collapsed="1">
      <c r="A122" s="12" t="s">
        <v>185</v>
      </c>
      <c r="B122" s="15" t="s">
        <v>186</v>
      </c>
      <c r="C122" s="14">
        <v>100</v>
      </c>
      <c r="D122" s="14">
        <v>0</v>
      </c>
      <c r="E122" s="20">
        <f t="shared" si="3"/>
        <v>0</v>
      </c>
      <c r="F122" s="21">
        <f t="shared" si="4"/>
        <v>100</v>
      </c>
      <c r="G122" s="22">
        <f>SUMIF(ДЧБ_Консолидир.24!A:A,A122,ДЧБ_Консолидир.24!D:D)</f>
        <v>0</v>
      </c>
      <c r="H122" s="23">
        <f t="shared" si="5"/>
        <v>0</v>
      </c>
    </row>
    <row r="123" spans="1:8" ht="76.5" hidden="1" outlineLevel="3">
      <c r="A123" s="12" t="s">
        <v>187</v>
      </c>
      <c r="B123" s="13" t="s">
        <v>188</v>
      </c>
      <c r="C123" s="14">
        <v>100</v>
      </c>
      <c r="D123" s="14">
        <v>0</v>
      </c>
      <c r="E123" s="20">
        <f t="shared" si="3"/>
        <v>0</v>
      </c>
      <c r="F123" s="21">
        <f t="shared" si="4"/>
        <v>100</v>
      </c>
      <c r="G123" s="22">
        <f>SUMIF(ДЧБ_Консолидир.24!A:A,A123,ДЧБ_Консолидир.24!D:D)</f>
        <v>0</v>
      </c>
      <c r="H123" s="23">
        <f t="shared" si="5"/>
        <v>0</v>
      </c>
    </row>
    <row r="124" spans="1:8" ht="102" hidden="1" outlineLevel="4">
      <c r="A124" s="12" t="s">
        <v>189</v>
      </c>
      <c r="B124" s="13" t="s">
        <v>190</v>
      </c>
      <c r="C124" s="14">
        <v>100</v>
      </c>
      <c r="D124" s="14">
        <v>0</v>
      </c>
      <c r="E124" s="20">
        <f t="shared" si="3"/>
        <v>0</v>
      </c>
      <c r="F124" s="21">
        <f t="shared" si="4"/>
        <v>100</v>
      </c>
      <c r="G124" s="22">
        <f>SUMIF(ДЧБ_Консолидир.24!A:A,A124,ДЧБ_Консолидир.24!D:D)</f>
        <v>0</v>
      </c>
      <c r="H124" s="23">
        <f t="shared" si="5"/>
        <v>0</v>
      </c>
    </row>
    <row r="125" spans="1:8" ht="25.5" outlineLevel="2" collapsed="1">
      <c r="A125" s="12" t="s">
        <v>191</v>
      </c>
      <c r="B125" s="13" t="s">
        <v>192</v>
      </c>
      <c r="C125" s="14">
        <v>112</v>
      </c>
      <c r="D125" s="14">
        <v>13.2</v>
      </c>
      <c r="E125" s="20">
        <f t="shared" si="3"/>
        <v>11.785714285714285</v>
      </c>
      <c r="F125" s="21">
        <f t="shared" si="4"/>
        <v>98.8</v>
      </c>
      <c r="G125" s="22">
        <f>SUMIF(ДЧБ_Консолидир.24!A:A,A125,ДЧБ_Консолидир.24!D:D)</f>
        <v>0.7</v>
      </c>
      <c r="H125" s="23">
        <f t="shared" si="5"/>
        <v>1885.7142857142858</v>
      </c>
    </row>
    <row r="126" spans="1:8" ht="114.75" hidden="1" outlineLevel="3">
      <c r="A126" s="12" t="s">
        <v>193</v>
      </c>
      <c r="B126" s="15" t="s">
        <v>194</v>
      </c>
      <c r="C126" s="14">
        <v>6</v>
      </c>
      <c r="D126" s="14">
        <v>0</v>
      </c>
      <c r="E126" s="20">
        <f t="shared" si="3"/>
        <v>0</v>
      </c>
      <c r="F126" s="21">
        <f t="shared" si="4"/>
        <v>6</v>
      </c>
      <c r="G126" s="22">
        <f>SUMIF(ДЧБ_Консолидир.24!A:A,A126,ДЧБ_Консолидир.24!D:D)</f>
        <v>0.7</v>
      </c>
      <c r="H126" s="23">
        <f t="shared" si="5"/>
        <v>0</v>
      </c>
    </row>
    <row r="127" spans="1:8" ht="89.25" hidden="1" outlineLevel="4">
      <c r="A127" s="12" t="s">
        <v>195</v>
      </c>
      <c r="B127" s="13" t="s">
        <v>196</v>
      </c>
      <c r="C127" s="14">
        <v>6</v>
      </c>
      <c r="D127" s="14">
        <v>0</v>
      </c>
      <c r="E127" s="20">
        <f t="shared" si="3"/>
        <v>0</v>
      </c>
      <c r="F127" s="21">
        <f t="shared" si="4"/>
        <v>6</v>
      </c>
      <c r="G127" s="22">
        <f>SUMIF(ДЧБ_Консолидир.24!A:A,A127,ДЧБ_Консолидир.24!D:D)</f>
        <v>0.7</v>
      </c>
      <c r="H127" s="23">
        <f t="shared" si="5"/>
        <v>0</v>
      </c>
    </row>
    <row r="128" spans="1:8" ht="51" hidden="1" outlineLevel="3">
      <c r="A128" s="12" t="s">
        <v>197</v>
      </c>
      <c r="B128" s="13" t="s">
        <v>198</v>
      </c>
      <c r="C128" s="14">
        <v>100</v>
      </c>
      <c r="D128" s="14">
        <v>13.2</v>
      </c>
      <c r="E128" s="20">
        <f t="shared" si="3"/>
        <v>13.200000000000001</v>
      </c>
      <c r="F128" s="21">
        <f t="shared" si="4"/>
        <v>86.8</v>
      </c>
      <c r="G128" s="22">
        <f>SUMIF(ДЧБ_Консолидир.24!A:A,A128,ДЧБ_Консолидир.24!D:D)</f>
        <v>0</v>
      </c>
      <c r="H128" s="23">
        <f t="shared" si="5"/>
        <v>0</v>
      </c>
    </row>
    <row r="129" spans="1:8" ht="76.5" hidden="1" outlineLevel="4">
      <c r="A129" s="12" t="s">
        <v>199</v>
      </c>
      <c r="B129" s="13" t="s">
        <v>200</v>
      </c>
      <c r="C129" s="14">
        <v>100</v>
      </c>
      <c r="D129" s="14">
        <v>13.2</v>
      </c>
      <c r="E129" s="20">
        <f t="shared" si="3"/>
        <v>13.200000000000001</v>
      </c>
      <c r="F129" s="21">
        <f t="shared" si="4"/>
        <v>86.8</v>
      </c>
      <c r="G129" s="22">
        <f>SUMIF(ДЧБ_Консолидир.24!A:A,A129,ДЧБ_Консолидир.24!D:D)</f>
        <v>0</v>
      </c>
      <c r="H129" s="23">
        <f t="shared" si="5"/>
        <v>0</v>
      </c>
    </row>
    <row r="130" spans="1:8" ht="89.25" hidden="1" outlineLevel="3">
      <c r="A130" s="12" t="s">
        <v>201</v>
      </c>
      <c r="B130" s="13" t="s">
        <v>202</v>
      </c>
      <c r="C130" s="14">
        <v>6</v>
      </c>
      <c r="D130" s="14">
        <v>0</v>
      </c>
      <c r="E130" s="20">
        <f t="shared" si="3"/>
        <v>0</v>
      </c>
      <c r="F130" s="21">
        <f t="shared" si="4"/>
        <v>6</v>
      </c>
      <c r="G130" s="22">
        <f>SUMIF(ДЧБ_Консолидир.24!A:A,A130,ДЧБ_Консолидир.24!D:D)</f>
        <v>0</v>
      </c>
      <c r="H130" s="23">
        <f t="shared" si="5"/>
        <v>0</v>
      </c>
    </row>
    <row r="131" spans="1:8" ht="89.25" hidden="1" outlineLevel="4">
      <c r="A131" s="12" t="s">
        <v>203</v>
      </c>
      <c r="B131" s="13" t="s">
        <v>204</v>
      </c>
      <c r="C131" s="14">
        <v>6</v>
      </c>
      <c r="D131" s="14">
        <v>0</v>
      </c>
      <c r="E131" s="20">
        <f t="shared" si="3"/>
        <v>0</v>
      </c>
      <c r="F131" s="21">
        <f t="shared" si="4"/>
        <v>6</v>
      </c>
      <c r="G131" s="22">
        <f>SUMIF(ДЧБ_Консолидир.24!A:A,A131,ДЧБ_Консолидир.24!D:D)</f>
        <v>0</v>
      </c>
      <c r="H131" s="23">
        <f t="shared" si="5"/>
        <v>0</v>
      </c>
    </row>
    <row r="132" spans="1:8" ht="89.25" hidden="1" outlineLevel="5">
      <c r="A132" s="12" t="s">
        <v>203</v>
      </c>
      <c r="B132" s="13" t="s">
        <v>204</v>
      </c>
      <c r="C132" s="14">
        <v>1</v>
      </c>
      <c r="D132" s="14">
        <v>0</v>
      </c>
      <c r="E132" s="20">
        <f t="shared" si="3"/>
        <v>0</v>
      </c>
      <c r="F132" s="21">
        <f t="shared" si="4"/>
        <v>1</v>
      </c>
      <c r="G132" s="22">
        <f>SUMIF(ДЧБ_Консолидир.24!A:A,A132,ДЧБ_Консолидир.24!D:D)</f>
        <v>0</v>
      </c>
      <c r="H132" s="23">
        <f t="shared" si="5"/>
        <v>0</v>
      </c>
    </row>
    <row r="133" spans="1:8" ht="178.5" hidden="1" outlineLevel="5">
      <c r="A133" s="12" t="s">
        <v>205</v>
      </c>
      <c r="B133" s="15" t="s">
        <v>206</v>
      </c>
      <c r="C133" s="14">
        <v>5</v>
      </c>
      <c r="D133" s="14">
        <v>0</v>
      </c>
      <c r="E133" s="20">
        <f t="shared" ref="E133:E196" si="6">IFERROR(D133/C133*100,0)</f>
        <v>0</v>
      </c>
      <c r="F133" s="21">
        <f t="shared" ref="F133:F196" si="7">C133-D133</f>
        <v>5</v>
      </c>
      <c r="G133" s="22">
        <f>SUMIF(ДЧБ_Консолидир.24!A:A,A133,ДЧБ_Консолидир.24!D:D)</f>
        <v>0</v>
      </c>
      <c r="H133" s="23">
        <f t="shared" ref="H133:H196" si="8">IFERROR(D133/G133*100,0)</f>
        <v>0</v>
      </c>
    </row>
    <row r="134" spans="1:8" ht="25.5" outlineLevel="2" collapsed="1">
      <c r="A134" s="12" t="s">
        <v>207</v>
      </c>
      <c r="B134" s="13" t="s">
        <v>208</v>
      </c>
      <c r="C134" s="14">
        <v>1</v>
      </c>
      <c r="D134" s="14">
        <v>0</v>
      </c>
      <c r="E134" s="20">
        <f t="shared" si="6"/>
        <v>0</v>
      </c>
      <c r="F134" s="21">
        <f t="shared" si="7"/>
        <v>1</v>
      </c>
      <c r="G134" s="22">
        <f>SUMIF(ДЧБ_Консолидир.24!A:A,A134,ДЧБ_Консолидир.24!D:D)</f>
        <v>0</v>
      </c>
      <c r="H134" s="23">
        <f t="shared" si="8"/>
        <v>0</v>
      </c>
    </row>
    <row r="135" spans="1:8" ht="229.5" hidden="1" outlineLevel="3">
      <c r="A135" s="12" t="s">
        <v>209</v>
      </c>
      <c r="B135" s="15" t="s">
        <v>210</v>
      </c>
      <c r="C135" s="14">
        <v>1</v>
      </c>
      <c r="D135" s="14">
        <v>0</v>
      </c>
      <c r="E135" s="20">
        <f t="shared" si="6"/>
        <v>0</v>
      </c>
      <c r="F135" s="21">
        <f t="shared" si="7"/>
        <v>1</v>
      </c>
      <c r="G135" s="22">
        <f>SUMIF(ДЧБ_Консолидир.24!A:A,A135,ДЧБ_Консолидир.24!D:D)</f>
        <v>0</v>
      </c>
      <c r="H135" s="23">
        <f t="shared" si="8"/>
        <v>0</v>
      </c>
    </row>
    <row r="136" spans="1:8" outlineLevel="1">
      <c r="A136" s="12" t="s">
        <v>339</v>
      </c>
      <c r="B136" s="13" t="s">
        <v>338</v>
      </c>
      <c r="C136" s="14">
        <v>0</v>
      </c>
      <c r="D136" s="14">
        <v>-0.1</v>
      </c>
      <c r="E136" s="20">
        <f t="shared" si="6"/>
        <v>0</v>
      </c>
      <c r="F136" s="21">
        <f t="shared" si="7"/>
        <v>0.1</v>
      </c>
      <c r="G136" s="22">
        <f>SUMIF(ДЧБ_Консолидир.24!A:A,A136,ДЧБ_Консолидир.24!D:D)</f>
        <v>38.200000000000003</v>
      </c>
      <c r="H136" s="23">
        <f t="shared" si="8"/>
        <v>-0.26178010471204188</v>
      </c>
    </row>
    <row r="137" spans="1:8" outlineLevel="2" collapsed="1">
      <c r="A137" s="12" t="s">
        <v>337</v>
      </c>
      <c r="B137" s="13" t="s">
        <v>336</v>
      </c>
      <c r="C137" s="14">
        <v>0</v>
      </c>
      <c r="D137" s="14">
        <v>-0.1</v>
      </c>
      <c r="E137" s="20">
        <f t="shared" si="6"/>
        <v>0</v>
      </c>
      <c r="F137" s="21">
        <f t="shared" si="7"/>
        <v>0.1</v>
      </c>
      <c r="G137" s="22">
        <f>SUMIF(ДЧБ_Консолидир.24!A:A,A137,ДЧБ_Консолидир.24!D:D)</f>
        <v>38.200000000000003</v>
      </c>
      <c r="H137" s="23">
        <f t="shared" si="8"/>
        <v>-0.26178010471204188</v>
      </c>
    </row>
    <row r="138" spans="1:8" ht="38.25" hidden="1" outlineLevel="3">
      <c r="A138" s="12" t="s">
        <v>335</v>
      </c>
      <c r="B138" s="13" t="s">
        <v>334</v>
      </c>
      <c r="C138" s="14">
        <v>0</v>
      </c>
      <c r="D138" s="14">
        <v>-0.1</v>
      </c>
      <c r="E138" s="20">
        <f t="shared" si="6"/>
        <v>0</v>
      </c>
      <c r="F138" s="21">
        <f t="shared" si="7"/>
        <v>0.1</v>
      </c>
      <c r="G138" s="22">
        <f>SUMIF(ДЧБ_Консолидир.24!A:A,A138,ДЧБ_Консолидир.24!D:D)</f>
        <v>40.200000000000003</v>
      </c>
      <c r="H138" s="23">
        <f t="shared" si="8"/>
        <v>-0.24875621890547264</v>
      </c>
    </row>
    <row r="139" spans="1:8">
      <c r="A139" s="12" t="s">
        <v>211</v>
      </c>
      <c r="B139" s="13" t="s">
        <v>212</v>
      </c>
      <c r="C139" s="14">
        <v>828012.2</v>
      </c>
      <c r="D139" s="14">
        <v>172126.7</v>
      </c>
      <c r="E139" s="20">
        <f t="shared" si="6"/>
        <v>20.787942496499451</v>
      </c>
      <c r="F139" s="21">
        <f t="shared" si="7"/>
        <v>655885.5</v>
      </c>
      <c r="G139" s="22">
        <f>SUMIF(ДЧБ_Консолидир.24!A:A,A139,ДЧБ_Консолидир.24!D:D)</f>
        <v>173343.9</v>
      </c>
      <c r="H139" s="23">
        <f t="shared" si="8"/>
        <v>99.297812037227743</v>
      </c>
    </row>
    <row r="140" spans="1:8" ht="38.25" outlineLevel="1">
      <c r="A140" s="12" t="s">
        <v>213</v>
      </c>
      <c r="B140" s="13" t="s">
        <v>214</v>
      </c>
      <c r="C140" s="14">
        <v>827786.7</v>
      </c>
      <c r="D140" s="14">
        <v>171900.2</v>
      </c>
      <c r="E140" s="20">
        <f t="shared" si="6"/>
        <v>20.766243284652923</v>
      </c>
      <c r="F140" s="21">
        <f t="shared" si="7"/>
        <v>655886.5</v>
      </c>
      <c r="G140" s="22">
        <f>SUMIF(ДЧБ_Консолидир.24!A:A,A140,ДЧБ_Консолидир.24!D:D)</f>
        <v>173360.1</v>
      </c>
      <c r="H140" s="23">
        <f t="shared" si="8"/>
        <v>99.15788004275494</v>
      </c>
    </row>
    <row r="141" spans="1:8" ht="25.5" outlineLevel="2" collapsed="1">
      <c r="A141" s="12" t="s">
        <v>215</v>
      </c>
      <c r="B141" s="13" t="s">
        <v>216</v>
      </c>
      <c r="C141" s="14">
        <v>235358.2</v>
      </c>
      <c r="D141" s="14">
        <v>64245.1</v>
      </c>
      <c r="E141" s="20">
        <f t="shared" si="6"/>
        <v>27.296733234703524</v>
      </c>
      <c r="F141" s="21">
        <f t="shared" si="7"/>
        <v>171113.1</v>
      </c>
      <c r="G141" s="22">
        <f>SUMIF(ДЧБ_Консолидир.24!A:A,A141,ДЧБ_Консолидир.24!D:D)</f>
        <v>65194.1</v>
      </c>
      <c r="H141" s="23">
        <f t="shared" si="8"/>
        <v>98.544346804388738</v>
      </c>
    </row>
    <row r="142" spans="1:8" ht="25.5" hidden="1" outlineLevel="3">
      <c r="A142" s="12" t="s">
        <v>217</v>
      </c>
      <c r="B142" s="13" t="s">
        <v>218</v>
      </c>
      <c r="C142" s="14">
        <v>166156.6</v>
      </c>
      <c r="D142" s="14">
        <v>41539</v>
      </c>
      <c r="E142" s="20">
        <f t="shared" si="6"/>
        <v>24.999909723718467</v>
      </c>
      <c r="F142" s="21">
        <f t="shared" si="7"/>
        <v>124617.60000000001</v>
      </c>
      <c r="G142" s="22">
        <f>SUMIF(ДЧБ_Консолидир.24!A:A,A142,ДЧБ_Консолидир.24!D:D)</f>
        <v>43725</v>
      </c>
      <c r="H142" s="23">
        <f t="shared" si="8"/>
        <v>95.000571755288732</v>
      </c>
    </row>
    <row r="143" spans="1:8" ht="51" hidden="1" outlineLevel="4">
      <c r="A143" s="12" t="s">
        <v>219</v>
      </c>
      <c r="B143" s="13" t="s">
        <v>220</v>
      </c>
      <c r="C143" s="14">
        <v>166156.6</v>
      </c>
      <c r="D143" s="14">
        <v>41539</v>
      </c>
      <c r="E143" s="20">
        <f t="shared" si="6"/>
        <v>24.999909723718467</v>
      </c>
      <c r="F143" s="21">
        <f t="shared" si="7"/>
        <v>124617.60000000001</v>
      </c>
      <c r="G143" s="22">
        <f>SUMIF(ДЧБ_Консолидир.24!A:A,A143,ДЧБ_Консолидир.24!D:D)</f>
        <v>43725</v>
      </c>
      <c r="H143" s="23">
        <f t="shared" si="8"/>
        <v>95.000571755288732</v>
      </c>
    </row>
    <row r="144" spans="1:8" ht="51" hidden="1" outlineLevel="3">
      <c r="A144" s="12" t="s">
        <v>333</v>
      </c>
      <c r="B144" s="13" t="s">
        <v>332</v>
      </c>
      <c r="C144" s="14">
        <v>69201.600000000006</v>
      </c>
      <c r="D144" s="14">
        <v>22706.1</v>
      </c>
      <c r="E144" s="20">
        <f t="shared" si="6"/>
        <v>32.811524589026838</v>
      </c>
      <c r="F144" s="21">
        <f t="shared" si="7"/>
        <v>46495.500000000007</v>
      </c>
      <c r="G144" s="22">
        <f>SUMIF(ДЧБ_Консолидир.24!A:A,A144,ДЧБ_Консолидир.24!D:D)</f>
        <v>21469.1</v>
      </c>
      <c r="H144" s="23">
        <f t="shared" si="8"/>
        <v>105.76176924044324</v>
      </c>
    </row>
    <row r="145" spans="1:8" ht="51" hidden="1" outlineLevel="4">
      <c r="A145" s="12" t="s">
        <v>331</v>
      </c>
      <c r="B145" s="13" t="s">
        <v>330</v>
      </c>
      <c r="C145" s="14">
        <v>69201.600000000006</v>
      </c>
      <c r="D145" s="14">
        <v>22706.1</v>
      </c>
      <c r="E145" s="20">
        <f t="shared" si="6"/>
        <v>32.811524589026838</v>
      </c>
      <c r="F145" s="21">
        <f t="shared" si="7"/>
        <v>46495.500000000007</v>
      </c>
      <c r="G145" s="22">
        <f>SUMIF(ДЧБ_Консолидир.24!A:A,A145,ДЧБ_Консолидир.24!D:D)</f>
        <v>21469.1</v>
      </c>
      <c r="H145" s="23">
        <f t="shared" si="8"/>
        <v>105.76176924044324</v>
      </c>
    </row>
    <row r="146" spans="1:8" ht="38.25" outlineLevel="2" collapsed="1">
      <c r="A146" s="12" t="s">
        <v>221</v>
      </c>
      <c r="B146" s="13" t="s">
        <v>222</v>
      </c>
      <c r="C146" s="14">
        <v>54886.6</v>
      </c>
      <c r="D146" s="14">
        <v>1075</v>
      </c>
      <c r="E146" s="20">
        <f t="shared" si="6"/>
        <v>1.9585836980246545</v>
      </c>
      <c r="F146" s="21">
        <f t="shared" si="7"/>
        <v>53811.6</v>
      </c>
      <c r="G146" s="22">
        <f>SUMIF(ДЧБ_Консолидир.24!A:A,A146,ДЧБ_Консолидир.24!D:D)</f>
        <v>1473.6</v>
      </c>
      <c r="H146" s="23">
        <f t="shared" si="8"/>
        <v>72.950597176981546</v>
      </c>
    </row>
    <row r="147" spans="1:8" ht="38.25" hidden="1" outlineLevel="3">
      <c r="A147" s="12" t="s">
        <v>223</v>
      </c>
      <c r="B147" s="13" t="s">
        <v>224</v>
      </c>
      <c r="C147" s="14">
        <v>96</v>
      </c>
      <c r="D147" s="14">
        <v>96</v>
      </c>
      <c r="E147" s="20">
        <f t="shared" si="6"/>
        <v>100</v>
      </c>
      <c r="F147" s="21">
        <f t="shared" si="7"/>
        <v>0</v>
      </c>
      <c r="G147" s="22">
        <f>SUMIF(ДЧБ_Консолидир.24!A:A,A147,ДЧБ_Консолидир.24!D:D)</f>
        <v>0</v>
      </c>
      <c r="H147" s="23">
        <f t="shared" si="8"/>
        <v>0</v>
      </c>
    </row>
    <row r="148" spans="1:8" ht="51" hidden="1" outlineLevel="4">
      <c r="A148" s="12" t="s">
        <v>225</v>
      </c>
      <c r="B148" s="13" t="s">
        <v>226</v>
      </c>
      <c r="C148" s="14">
        <v>96</v>
      </c>
      <c r="D148" s="14">
        <v>96</v>
      </c>
      <c r="E148" s="20">
        <f t="shared" si="6"/>
        <v>100</v>
      </c>
      <c r="F148" s="21">
        <f t="shared" si="7"/>
        <v>0</v>
      </c>
      <c r="G148" s="22">
        <f>SUMIF(ДЧБ_Консолидир.24!A:A,A148,ДЧБ_Консолидир.24!D:D)</f>
        <v>0</v>
      </c>
      <c r="H148" s="23">
        <f t="shared" si="8"/>
        <v>0</v>
      </c>
    </row>
    <row r="149" spans="1:8" ht="89.25" hidden="1" outlineLevel="3">
      <c r="A149" s="12" t="s">
        <v>227</v>
      </c>
      <c r="B149" s="13" t="s">
        <v>228</v>
      </c>
      <c r="C149" s="14">
        <v>1141</v>
      </c>
      <c r="D149" s="14">
        <v>271.7</v>
      </c>
      <c r="E149" s="20">
        <f t="shared" si="6"/>
        <v>23.812445223488169</v>
      </c>
      <c r="F149" s="21">
        <f t="shared" si="7"/>
        <v>869.3</v>
      </c>
      <c r="G149" s="22">
        <f>SUMIF(ДЧБ_Консолидир.24!A:A,A149,ДЧБ_Консолидир.24!D:D)</f>
        <v>216.8</v>
      </c>
      <c r="H149" s="23">
        <f t="shared" si="8"/>
        <v>125.32287822878227</v>
      </c>
    </row>
    <row r="150" spans="1:8" ht="89.25" hidden="1" outlineLevel="4">
      <c r="A150" s="12" t="s">
        <v>229</v>
      </c>
      <c r="B150" s="13" t="s">
        <v>230</v>
      </c>
      <c r="C150" s="14">
        <v>1141</v>
      </c>
      <c r="D150" s="14">
        <v>271.7</v>
      </c>
      <c r="E150" s="20">
        <f t="shared" si="6"/>
        <v>23.812445223488169</v>
      </c>
      <c r="F150" s="21">
        <f t="shared" si="7"/>
        <v>869.3</v>
      </c>
      <c r="G150" s="22">
        <f>SUMIF(ДЧБ_Консолидир.24!A:A,A150,ДЧБ_Консолидир.24!D:D)</f>
        <v>216.8</v>
      </c>
      <c r="H150" s="23">
        <f t="shared" si="8"/>
        <v>125.32287822878227</v>
      </c>
    </row>
    <row r="151" spans="1:8" ht="76.5" hidden="1" outlineLevel="3">
      <c r="A151" s="12" t="s">
        <v>231</v>
      </c>
      <c r="B151" s="13" t="s">
        <v>232</v>
      </c>
      <c r="C151" s="14">
        <v>2352.8000000000002</v>
      </c>
      <c r="D151" s="14">
        <v>707.2</v>
      </c>
      <c r="E151" s="20">
        <f t="shared" si="6"/>
        <v>30.057803468208093</v>
      </c>
      <c r="F151" s="21">
        <f t="shared" si="7"/>
        <v>1645.6000000000001</v>
      </c>
      <c r="G151" s="22">
        <f>SUMIF(ДЧБ_Консолидир.24!A:A,A151,ДЧБ_Консолидир.24!D:D)</f>
        <v>359</v>
      </c>
      <c r="H151" s="23">
        <f t="shared" si="8"/>
        <v>196.99164345403901</v>
      </c>
    </row>
    <row r="152" spans="1:8" ht="89.25" hidden="1" outlineLevel="4">
      <c r="A152" s="12" t="s">
        <v>233</v>
      </c>
      <c r="B152" s="13" t="s">
        <v>234</v>
      </c>
      <c r="C152" s="14">
        <v>2352.8000000000002</v>
      </c>
      <c r="D152" s="14">
        <v>707.2</v>
      </c>
      <c r="E152" s="20">
        <f t="shared" si="6"/>
        <v>30.057803468208093</v>
      </c>
      <c r="F152" s="21">
        <f t="shared" si="7"/>
        <v>1645.6000000000001</v>
      </c>
      <c r="G152" s="22">
        <f>SUMIF(ДЧБ_Консолидир.24!A:A,A152,ДЧБ_Консолидир.24!D:D)</f>
        <v>359</v>
      </c>
      <c r="H152" s="23">
        <f t="shared" si="8"/>
        <v>196.99164345403901</v>
      </c>
    </row>
    <row r="153" spans="1:8" ht="38.25" hidden="1" outlineLevel="3">
      <c r="A153" s="12" t="s">
        <v>235</v>
      </c>
      <c r="B153" s="13" t="s">
        <v>236</v>
      </c>
      <c r="C153" s="14">
        <v>2878.4</v>
      </c>
      <c r="D153" s="14">
        <v>0</v>
      </c>
      <c r="E153" s="20">
        <f t="shared" si="6"/>
        <v>0</v>
      </c>
      <c r="F153" s="21">
        <f t="shared" si="7"/>
        <v>2878.4</v>
      </c>
      <c r="G153" s="22">
        <f>SUMIF(ДЧБ_Консолидир.24!A:A,A153,ДЧБ_Консолидир.24!D:D)</f>
        <v>0</v>
      </c>
      <c r="H153" s="23">
        <f t="shared" si="8"/>
        <v>0</v>
      </c>
    </row>
    <row r="154" spans="1:8" ht="38.25" hidden="1" outlineLevel="4">
      <c r="A154" s="12" t="s">
        <v>237</v>
      </c>
      <c r="B154" s="13" t="s">
        <v>238</v>
      </c>
      <c r="C154" s="14">
        <v>2878.4</v>
      </c>
      <c r="D154" s="14">
        <v>0</v>
      </c>
      <c r="E154" s="20">
        <f t="shared" si="6"/>
        <v>0</v>
      </c>
      <c r="F154" s="21">
        <f t="shared" si="7"/>
        <v>2878.4</v>
      </c>
      <c r="G154" s="22">
        <f>SUMIF(ДЧБ_Консолидир.24!A:A,A154,ДЧБ_Консолидир.24!D:D)</f>
        <v>0</v>
      </c>
      <c r="H154" s="23">
        <f t="shared" si="8"/>
        <v>0</v>
      </c>
    </row>
    <row r="155" spans="1:8" ht="25.5" hidden="1" outlineLevel="3">
      <c r="A155" s="12" t="s">
        <v>239</v>
      </c>
      <c r="B155" s="13" t="s">
        <v>240</v>
      </c>
      <c r="C155" s="14">
        <v>133.69999999999999</v>
      </c>
      <c r="D155" s="14">
        <v>0</v>
      </c>
      <c r="E155" s="20">
        <f t="shared" si="6"/>
        <v>0</v>
      </c>
      <c r="F155" s="21">
        <f t="shared" si="7"/>
        <v>133.69999999999999</v>
      </c>
      <c r="G155" s="22">
        <f>SUMIF(ДЧБ_Консолидир.24!A:A,A155,ДЧБ_Консолидир.24!D:D)</f>
        <v>0</v>
      </c>
      <c r="H155" s="23">
        <f t="shared" si="8"/>
        <v>0</v>
      </c>
    </row>
    <row r="156" spans="1:8" ht="25.5" hidden="1" outlineLevel="4">
      <c r="A156" s="12" t="s">
        <v>241</v>
      </c>
      <c r="B156" s="13" t="s">
        <v>242</v>
      </c>
      <c r="C156" s="14">
        <v>133.69999999999999</v>
      </c>
      <c r="D156" s="14">
        <v>0</v>
      </c>
      <c r="E156" s="20">
        <f t="shared" si="6"/>
        <v>0</v>
      </c>
      <c r="F156" s="21">
        <f t="shared" si="7"/>
        <v>133.69999999999999</v>
      </c>
      <c r="G156" s="22">
        <f>SUMIF(ДЧБ_Консолидир.24!A:A,A156,ДЧБ_Консолидир.24!D:D)</f>
        <v>0</v>
      </c>
      <c r="H156" s="23">
        <f t="shared" si="8"/>
        <v>0</v>
      </c>
    </row>
    <row r="157" spans="1:8" ht="38.25" hidden="1" outlineLevel="3">
      <c r="A157" s="12" t="s">
        <v>243</v>
      </c>
      <c r="B157" s="13" t="s">
        <v>244</v>
      </c>
      <c r="C157" s="14">
        <v>13297.9</v>
      </c>
      <c r="D157" s="14">
        <v>0</v>
      </c>
      <c r="E157" s="20">
        <f t="shared" si="6"/>
        <v>0</v>
      </c>
      <c r="F157" s="21">
        <f t="shared" si="7"/>
        <v>13297.9</v>
      </c>
      <c r="G157" s="22">
        <f>SUMIF(ДЧБ_Консолидир.24!A:A,A157,ДЧБ_Консолидир.24!D:D)</f>
        <v>0</v>
      </c>
      <c r="H157" s="23">
        <f t="shared" si="8"/>
        <v>0</v>
      </c>
    </row>
    <row r="158" spans="1:8" ht="51" hidden="1" outlineLevel="4">
      <c r="A158" s="12" t="s">
        <v>245</v>
      </c>
      <c r="B158" s="13" t="s">
        <v>246</v>
      </c>
      <c r="C158" s="14">
        <v>13297.9</v>
      </c>
      <c r="D158" s="14">
        <v>0</v>
      </c>
      <c r="E158" s="20">
        <f t="shared" si="6"/>
        <v>0</v>
      </c>
      <c r="F158" s="21">
        <f t="shared" si="7"/>
        <v>13297.9</v>
      </c>
      <c r="G158" s="22">
        <f>SUMIF(ДЧБ_Консолидир.24!A:A,A158,ДЧБ_Консолидир.24!D:D)</f>
        <v>0</v>
      </c>
      <c r="H158" s="23">
        <f t="shared" si="8"/>
        <v>0</v>
      </c>
    </row>
    <row r="159" spans="1:8" ht="51" hidden="1" outlineLevel="3">
      <c r="A159" s="12" t="s">
        <v>247</v>
      </c>
      <c r="B159" s="13" t="s">
        <v>248</v>
      </c>
      <c r="C159" s="14">
        <v>530</v>
      </c>
      <c r="D159" s="14">
        <v>0</v>
      </c>
      <c r="E159" s="20">
        <f t="shared" si="6"/>
        <v>0</v>
      </c>
      <c r="F159" s="21">
        <f t="shared" si="7"/>
        <v>530</v>
      </c>
      <c r="G159" s="22">
        <f>SUMIF(ДЧБ_Консолидир.24!A:A,A159,ДЧБ_Консолидир.24!D:D)</f>
        <v>0</v>
      </c>
      <c r="H159" s="23">
        <f t="shared" si="8"/>
        <v>0</v>
      </c>
    </row>
    <row r="160" spans="1:8" ht="63.75" hidden="1" outlineLevel="4">
      <c r="A160" s="12" t="s">
        <v>249</v>
      </c>
      <c r="B160" s="13" t="s">
        <v>250</v>
      </c>
      <c r="C160" s="14">
        <v>530</v>
      </c>
      <c r="D160" s="14">
        <v>0</v>
      </c>
      <c r="E160" s="20">
        <f t="shared" si="6"/>
        <v>0</v>
      </c>
      <c r="F160" s="21">
        <f t="shared" si="7"/>
        <v>530</v>
      </c>
      <c r="G160" s="22">
        <f>SUMIF(ДЧБ_Консолидир.24!A:A,A160,ДЧБ_Консолидир.24!D:D)</f>
        <v>0</v>
      </c>
      <c r="H160" s="23">
        <f t="shared" si="8"/>
        <v>0</v>
      </c>
    </row>
    <row r="161" spans="1:8" ht="38.25" hidden="1" outlineLevel="3">
      <c r="A161" s="12" t="s">
        <v>251</v>
      </c>
      <c r="B161" s="13" t="s">
        <v>252</v>
      </c>
      <c r="C161" s="14">
        <v>2800</v>
      </c>
      <c r="D161" s="14">
        <v>0</v>
      </c>
      <c r="E161" s="20">
        <f t="shared" si="6"/>
        <v>0</v>
      </c>
      <c r="F161" s="21">
        <f t="shared" si="7"/>
        <v>2800</v>
      </c>
      <c r="G161" s="22">
        <f>SUMIF(ДЧБ_Консолидир.24!A:A,A161,ДЧБ_Консолидир.24!D:D)</f>
        <v>0</v>
      </c>
      <c r="H161" s="23">
        <f t="shared" si="8"/>
        <v>0</v>
      </c>
    </row>
    <row r="162" spans="1:8" ht="38.25" hidden="1" outlineLevel="4">
      <c r="A162" s="12" t="s">
        <v>253</v>
      </c>
      <c r="B162" s="13" t="s">
        <v>254</v>
      </c>
      <c r="C162" s="14">
        <v>2800</v>
      </c>
      <c r="D162" s="14">
        <v>0</v>
      </c>
      <c r="E162" s="20">
        <f t="shared" si="6"/>
        <v>0</v>
      </c>
      <c r="F162" s="21">
        <f t="shared" si="7"/>
        <v>2800</v>
      </c>
      <c r="G162" s="22">
        <f>SUMIF(ДЧБ_Консолидир.24!A:A,A162,ДЧБ_Консолидир.24!D:D)</f>
        <v>0</v>
      </c>
      <c r="H162" s="23">
        <f t="shared" si="8"/>
        <v>0</v>
      </c>
    </row>
    <row r="163" spans="1:8" hidden="1" outlineLevel="3">
      <c r="A163" s="12" t="s">
        <v>255</v>
      </c>
      <c r="B163" s="13" t="s">
        <v>256</v>
      </c>
      <c r="C163" s="14">
        <v>31656.799999999999</v>
      </c>
      <c r="D163" s="14">
        <v>0</v>
      </c>
      <c r="E163" s="20">
        <f t="shared" si="6"/>
        <v>0</v>
      </c>
      <c r="F163" s="21">
        <f t="shared" si="7"/>
        <v>31656.799999999999</v>
      </c>
      <c r="G163" s="22">
        <f>SUMIF(ДЧБ_Консолидир.24!A:A,A163,ДЧБ_Консолидир.24!D:D)</f>
        <v>897.8</v>
      </c>
      <c r="H163" s="23">
        <f t="shared" si="8"/>
        <v>0</v>
      </c>
    </row>
    <row r="164" spans="1:8" ht="25.5" hidden="1" outlineLevel="4">
      <c r="A164" s="12" t="s">
        <v>257</v>
      </c>
      <c r="B164" s="13" t="s">
        <v>258</v>
      </c>
      <c r="C164" s="14">
        <v>28786.400000000001</v>
      </c>
      <c r="D164" s="14">
        <v>0</v>
      </c>
      <c r="E164" s="20">
        <f t="shared" si="6"/>
        <v>0</v>
      </c>
      <c r="F164" s="21">
        <f t="shared" si="7"/>
        <v>28786.400000000001</v>
      </c>
      <c r="G164" s="22">
        <f>SUMIF(ДЧБ_Консолидир.24!A:A,A164,ДЧБ_Консолидир.24!D:D)</f>
        <v>835.1</v>
      </c>
      <c r="H164" s="23">
        <f t="shared" si="8"/>
        <v>0</v>
      </c>
    </row>
    <row r="165" spans="1:8" ht="25.5" hidden="1" outlineLevel="4">
      <c r="A165" s="12" t="s">
        <v>329</v>
      </c>
      <c r="B165" s="13" t="s">
        <v>328</v>
      </c>
      <c r="C165" s="14">
        <v>2870.4</v>
      </c>
      <c r="D165" s="14">
        <v>0</v>
      </c>
      <c r="E165" s="20">
        <f t="shared" si="6"/>
        <v>0</v>
      </c>
      <c r="F165" s="21">
        <f t="shared" si="7"/>
        <v>2870.4</v>
      </c>
      <c r="G165" s="22">
        <f>SUMIF(ДЧБ_Консолидир.24!A:A,A165,ДЧБ_Консолидир.24!D:D)</f>
        <v>62.7</v>
      </c>
      <c r="H165" s="23">
        <f t="shared" si="8"/>
        <v>0</v>
      </c>
    </row>
    <row r="166" spans="1:8" ht="25.5" outlineLevel="2" collapsed="1">
      <c r="A166" s="12" t="s">
        <v>259</v>
      </c>
      <c r="B166" s="13" t="s">
        <v>260</v>
      </c>
      <c r="C166" s="14">
        <v>466689.9</v>
      </c>
      <c r="D166" s="14">
        <v>88104.1</v>
      </c>
      <c r="E166" s="20">
        <f t="shared" si="6"/>
        <v>18.878510119889029</v>
      </c>
      <c r="F166" s="21">
        <f t="shared" si="7"/>
        <v>378585.80000000005</v>
      </c>
      <c r="G166" s="22">
        <f>SUMIF(ДЧБ_Консолидир.24!A:A,A166,ДЧБ_Консолидир.24!D:D)</f>
        <v>81608.399999999994</v>
      </c>
      <c r="H166" s="23">
        <f t="shared" si="8"/>
        <v>107.95959729635676</v>
      </c>
    </row>
    <row r="167" spans="1:8" ht="38.25" hidden="1" outlineLevel="3">
      <c r="A167" s="12" t="s">
        <v>261</v>
      </c>
      <c r="B167" s="13" t="s">
        <v>262</v>
      </c>
      <c r="C167" s="14">
        <v>861</v>
      </c>
      <c r="D167" s="14">
        <v>135.19999999999999</v>
      </c>
      <c r="E167" s="20">
        <f t="shared" si="6"/>
        <v>15.702671312427407</v>
      </c>
      <c r="F167" s="21">
        <f t="shared" si="7"/>
        <v>725.8</v>
      </c>
      <c r="G167" s="22">
        <f>SUMIF(ДЧБ_Консолидир.24!A:A,A167,ДЧБ_Консолидир.24!D:D)</f>
        <v>106.9</v>
      </c>
      <c r="H167" s="23">
        <f t="shared" si="8"/>
        <v>126.47333956969129</v>
      </c>
    </row>
    <row r="168" spans="1:8" ht="38.25" hidden="1" outlineLevel="4">
      <c r="A168" s="12" t="s">
        <v>263</v>
      </c>
      <c r="B168" s="13" t="s">
        <v>264</v>
      </c>
      <c r="C168" s="14">
        <v>861</v>
      </c>
      <c r="D168" s="14">
        <v>135.19999999999999</v>
      </c>
      <c r="E168" s="20">
        <f t="shared" si="6"/>
        <v>15.702671312427407</v>
      </c>
      <c r="F168" s="21">
        <f t="shared" si="7"/>
        <v>725.8</v>
      </c>
      <c r="G168" s="22">
        <f>SUMIF(ДЧБ_Консолидир.24!A:A,A168,ДЧБ_Консолидир.24!D:D)</f>
        <v>106.9</v>
      </c>
      <c r="H168" s="23">
        <f t="shared" si="8"/>
        <v>126.47333956969129</v>
      </c>
    </row>
    <row r="169" spans="1:8" ht="51" hidden="1" outlineLevel="3">
      <c r="A169" s="12" t="s">
        <v>265</v>
      </c>
      <c r="B169" s="13" t="s">
        <v>266</v>
      </c>
      <c r="C169" s="14">
        <v>944.9</v>
      </c>
      <c r="D169" s="14">
        <v>319.39999999999998</v>
      </c>
      <c r="E169" s="20">
        <f t="shared" si="6"/>
        <v>33.80251878505662</v>
      </c>
      <c r="F169" s="21">
        <f t="shared" si="7"/>
        <v>625.5</v>
      </c>
      <c r="G169" s="22">
        <f>SUMIF(ДЧБ_Консолидир.24!A:A,A169,ДЧБ_Консолидир.24!D:D)</f>
        <v>575.1</v>
      </c>
      <c r="H169" s="23">
        <f t="shared" si="8"/>
        <v>55.53816727525647</v>
      </c>
    </row>
    <row r="170" spans="1:8" ht="51" hidden="1" outlineLevel="4">
      <c r="A170" s="12" t="s">
        <v>267</v>
      </c>
      <c r="B170" s="13" t="s">
        <v>268</v>
      </c>
      <c r="C170" s="14">
        <v>944.9</v>
      </c>
      <c r="D170" s="14">
        <v>319.39999999999998</v>
      </c>
      <c r="E170" s="20">
        <f t="shared" si="6"/>
        <v>33.80251878505662</v>
      </c>
      <c r="F170" s="21">
        <f t="shared" si="7"/>
        <v>625.5</v>
      </c>
      <c r="G170" s="22">
        <f>SUMIF(ДЧБ_Консолидир.24!A:A,A170,ДЧБ_Консолидир.24!D:D)</f>
        <v>575.1</v>
      </c>
      <c r="H170" s="23">
        <f t="shared" si="8"/>
        <v>55.53816727525647</v>
      </c>
    </row>
    <row r="171" spans="1:8" ht="38.25" hidden="1" outlineLevel="3">
      <c r="A171" s="12" t="s">
        <v>269</v>
      </c>
      <c r="B171" s="13" t="s">
        <v>270</v>
      </c>
      <c r="C171" s="14">
        <v>422945.7</v>
      </c>
      <c r="D171" s="14">
        <v>76902.399999999994</v>
      </c>
      <c r="E171" s="20">
        <f t="shared" si="6"/>
        <v>18.182570481269817</v>
      </c>
      <c r="F171" s="21">
        <f t="shared" si="7"/>
        <v>346043.30000000005</v>
      </c>
      <c r="G171" s="22">
        <f>SUMIF(ДЧБ_Консолидир.24!A:A,A171,ДЧБ_Консолидир.24!D:D)</f>
        <v>70243</v>
      </c>
      <c r="H171" s="23">
        <f t="shared" si="8"/>
        <v>109.48051763165012</v>
      </c>
    </row>
    <row r="172" spans="1:8" ht="51" hidden="1" outlineLevel="4">
      <c r="A172" s="12" t="s">
        <v>271</v>
      </c>
      <c r="B172" s="13" t="s">
        <v>272</v>
      </c>
      <c r="C172" s="14">
        <v>422901.7</v>
      </c>
      <c r="D172" s="14">
        <v>76902.399999999994</v>
      </c>
      <c r="E172" s="20">
        <f t="shared" si="6"/>
        <v>18.184462252102556</v>
      </c>
      <c r="F172" s="21">
        <f t="shared" si="7"/>
        <v>345999.30000000005</v>
      </c>
      <c r="G172" s="22">
        <f>SUMIF(ДЧБ_Консолидир.24!A:A,A172,ДЧБ_Консолидир.24!D:D)</f>
        <v>70243</v>
      </c>
      <c r="H172" s="23">
        <f t="shared" si="8"/>
        <v>109.48051763165012</v>
      </c>
    </row>
    <row r="173" spans="1:8" ht="51" hidden="1" outlineLevel="4">
      <c r="A173" s="12" t="s">
        <v>327</v>
      </c>
      <c r="B173" s="13" t="s">
        <v>326</v>
      </c>
      <c r="C173" s="14">
        <v>44</v>
      </c>
      <c r="D173" s="14">
        <v>0</v>
      </c>
      <c r="E173" s="20">
        <f t="shared" si="6"/>
        <v>0</v>
      </c>
      <c r="F173" s="21">
        <f t="shared" si="7"/>
        <v>44</v>
      </c>
      <c r="G173" s="22">
        <f>SUMIF(ДЧБ_Консолидир.24!A:A,A173,ДЧБ_Консолидир.24!D:D)</f>
        <v>0</v>
      </c>
      <c r="H173" s="23">
        <f t="shared" si="8"/>
        <v>0</v>
      </c>
    </row>
    <row r="174" spans="1:8" ht="63.75" hidden="1" outlineLevel="3">
      <c r="A174" s="12" t="s">
        <v>273</v>
      </c>
      <c r="B174" s="13" t="s">
        <v>274</v>
      </c>
      <c r="C174" s="14">
        <v>2098</v>
      </c>
      <c r="D174" s="14">
        <v>547.9</v>
      </c>
      <c r="E174" s="20">
        <f t="shared" si="6"/>
        <v>26.11534795042898</v>
      </c>
      <c r="F174" s="21">
        <f t="shared" si="7"/>
        <v>1550.1</v>
      </c>
      <c r="G174" s="22">
        <f>SUMIF(ДЧБ_Консолидир.24!A:A,A174,ДЧБ_Консолидир.24!D:D)</f>
        <v>325.8</v>
      </c>
      <c r="H174" s="23">
        <f t="shared" si="8"/>
        <v>168.17065684469</v>
      </c>
    </row>
    <row r="175" spans="1:8" ht="76.5" hidden="1" outlineLevel="4">
      <c r="A175" s="12" t="s">
        <v>275</v>
      </c>
      <c r="B175" s="13" t="s">
        <v>276</v>
      </c>
      <c r="C175" s="14">
        <v>2098</v>
      </c>
      <c r="D175" s="14">
        <v>547.9</v>
      </c>
      <c r="E175" s="20">
        <f t="shared" si="6"/>
        <v>26.11534795042898</v>
      </c>
      <c r="F175" s="21">
        <f t="shared" si="7"/>
        <v>1550.1</v>
      </c>
      <c r="G175" s="22">
        <f>SUMIF(ДЧБ_Консолидир.24!A:A,A175,ДЧБ_Консолидир.24!D:D)</f>
        <v>325.8</v>
      </c>
      <c r="H175" s="23">
        <f t="shared" si="8"/>
        <v>168.17065684469</v>
      </c>
    </row>
    <row r="176" spans="1:8" ht="89.25" hidden="1" outlineLevel="3">
      <c r="A176" s="12" t="s">
        <v>277</v>
      </c>
      <c r="B176" s="13" t="s">
        <v>278</v>
      </c>
      <c r="C176" s="14">
        <v>2310</v>
      </c>
      <c r="D176" s="14">
        <v>315.3</v>
      </c>
      <c r="E176" s="20">
        <f t="shared" si="6"/>
        <v>13.64935064935065</v>
      </c>
      <c r="F176" s="21">
        <f t="shared" si="7"/>
        <v>1994.7</v>
      </c>
      <c r="G176" s="22">
        <f>SUMIF(ДЧБ_Консолидир.24!A:A,A176,ДЧБ_Консолидир.24!D:D)</f>
        <v>182.9</v>
      </c>
      <c r="H176" s="23">
        <f t="shared" si="8"/>
        <v>172.38928376161837</v>
      </c>
    </row>
    <row r="177" spans="1:8" ht="102" hidden="1" outlineLevel="4">
      <c r="A177" s="12" t="s">
        <v>279</v>
      </c>
      <c r="B177" s="13" t="s">
        <v>280</v>
      </c>
      <c r="C177" s="14">
        <v>2310</v>
      </c>
      <c r="D177" s="14">
        <v>315.3</v>
      </c>
      <c r="E177" s="20">
        <f t="shared" si="6"/>
        <v>13.64935064935065</v>
      </c>
      <c r="F177" s="21">
        <f t="shared" si="7"/>
        <v>1994.7</v>
      </c>
      <c r="G177" s="22">
        <f>SUMIF(ДЧБ_Консолидир.24!A:A,A177,ДЧБ_Консолидир.24!D:D)</f>
        <v>182.9</v>
      </c>
      <c r="H177" s="23">
        <f t="shared" si="8"/>
        <v>172.38928376161837</v>
      </c>
    </row>
    <row r="178" spans="1:8" ht="51" hidden="1" outlineLevel="3">
      <c r="A178" s="12" t="s">
        <v>325</v>
      </c>
      <c r="B178" s="13" t="s">
        <v>324</v>
      </c>
      <c r="C178" s="14">
        <v>1922.6</v>
      </c>
      <c r="D178" s="14">
        <v>342.3</v>
      </c>
      <c r="E178" s="20">
        <f t="shared" si="6"/>
        <v>17.804015395818166</v>
      </c>
      <c r="F178" s="21">
        <f t="shared" si="7"/>
        <v>1580.3</v>
      </c>
      <c r="G178" s="22">
        <f>SUMIF(ДЧБ_Консолидир.24!A:A,A178,ДЧБ_Консолидир.24!D:D)</f>
        <v>227.6</v>
      </c>
      <c r="H178" s="23">
        <f t="shared" si="8"/>
        <v>150.39543057996485</v>
      </c>
    </row>
    <row r="179" spans="1:8" ht="63.75" hidden="1" outlineLevel="4">
      <c r="A179" s="12" t="s">
        <v>323</v>
      </c>
      <c r="B179" s="13" t="s">
        <v>322</v>
      </c>
      <c r="C179" s="14">
        <v>1922.6</v>
      </c>
      <c r="D179" s="14">
        <v>342.3</v>
      </c>
      <c r="E179" s="20">
        <f t="shared" si="6"/>
        <v>17.804015395818166</v>
      </c>
      <c r="F179" s="21">
        <f t="shared" si="7"/>
        <v>1580.3</v>
      </c>
      <c r="G179" s="22">
        <f>SUMIF(ДЧБ_Консолидир.24!A:A,A179,ДЧБ_Консолидир.24!D:D)</f>
        <v>227.6</v>
      </c>
      <c r="H179" s="23">
        <f t="shared" si="8"/>
        <v>150.39543057996485</v>
      </c>
    </row>
    <row r="180" spans="1:8" ht="63.75" hidden="1" outlineLevel="3">
      <c r="A180" s="12" t="s">
        <v>281</v>
      </c>
      <c r="B180" s="13" t="s">
        <v>282</v>
      </c>
      <c r="C180" s="14">
        <v>1.3</v>
      </c>
      <c r="D180" s="14">
        <v>0</v>
      </c>
      <c r="E180" s="20">
        <f t="shared" si="6"/>
        <v>0</v>
      </c>
      <c r="F180" s="21">
        <f t="shared" si="7"/>
        <v>1.3</v>
      </c>
      <c r="G180" s="22">
        <f>SUMIF(ДЧБ_Консолидир.24!A:A,A180,ДЧБ_Консолидир.24!D:D)</f>
        <v>0</v>
      </c>
      <c r="H180" s="23">
        <f t="shared" si="8"/>
        <v>0</v>
      </c>
    </row>
    <row r="181" spans="1:8" ht="76.5" hidden="1" outlineLevel="4">
      <c r="A181" s="12" t="s">
        <v>283</v>
      </c>
      <c r="B181" s="13" t="s">
        <v>284</v>
      </c>
      <c r="C181" s="14">
        <v>1.3</v>
      </c>
      <c r="D181" s="14">
        <v>0</v>
      </c>
      <c r="E181" s="20">
        <f t="shared" si="6"/>
        <v>0</v>
      </c>
      <c r="F181" s="21">
        <f t="shared" si="7"/>
        <v>1.3</v>
      </c>
      <c r="G181" s="22">
        <f>SUMIF(ДЧБ_Консолидир.24!A:A,A181,ДЧБ_Консолидир.24!D:D)</f>
        <v>0</v>
      </c>
      <c r="H181" s="23">
        <f t="shared" si="8"/>
        <v>0</v>
      </c>
    </row>
    <row r="182" spans="1:8" ht="51" hidden="1" outlineLevel="3">
      <c r="A182" s="12" t="s">
        <v>285</v>
      </c>
      <c r="B182" s="13" t="s">
        <v>286</v>
      </c>
      <c r="C182" s="14">
        <v>4425.7</v>
      </c>
      <c r="D182" s="14">
        <v>1074</v>
      </c>
      <c r="E182" s="20">
        <f t="shared" si="6"/>
        <v>24.267347538242539</v>
      </c>
      <c r="F182" s="21">
        <f t="shared" si="7"/>
        <v>3351.7</v>
      </c>
      <c r="G182" s="22">
        <f>SUMIF(ДЧБ_Консолидир.24!A:A,A182,ДЧБ_Консолидир.24!D:D)</f>
        <v>840.8</v>
      </c>
      <c r="H182" s="23">
        <f t="shared" si="8"/>
        <v>127.73549000951476</v>
      </c>
    </row>
    <row r="183" spans="1:8" ht="51" hidden="1" outlineLevel="4">
      <c r="A183" s="12" t="s">
        <v>287</v>
      </c>
      <c r="B183" s="13" t="s">
        <v>288</v>
      </c>
      <c r="C183" s="14">
        <v>4425.7</v>
      </c>
      <c r="D183" s="14">
        <v>1074</v>
      </c>
      <c r="E183" s="20">
        <f t="shared" si="6"/>
        <v>24.267347538242539</v>
      </c>
      <c r="F183" s="21">
        <f t="shared" si="7"/>
        <v>3351.7</v>
      </c>
      <c r="G183" s="22">
        <f>SUMIF(ДЧБ_Консолидир.24!A:A,A183,ДЧБ_Консолидир.24!D:D)</f>
        <v>840.8</v>
      </c>
      <c r="H183" s="23">
        <f t="shared" si="8"/>
        <v>127.73549000951476</v>
      </c>
    </row>
    <row r="184" spans="1:8" ht="38.25" hidden="1" outlineLevel="3">
      <c r="A184" s="12" t="s">
        <v>289</v>
      </c>
      <c r="B184" s="13" t="s">
        <v>290</v>
      </c>
      <c r="C184" s="14">
        <v>15227</v>
      </c>
      <c r="D184" s="14">
        <v>5146.3999999999996</v>
      </c>
      <c r="E184" s="20">
        <f t="shared" si="6"/>
        <v>33.797859066132524</v>
      </c>
      <c r="F184" s="21">
        <f t="shared" si="7"/>
        <v>10080.6</v>
      </c>
      <c r="G184" s="22">
        <f>SUMIF(ДЧБ_Консолидир.24!A:A,A184,ДЧБ_Консолидир.24!D:D)</f>
        <v>5774.7</v>
      </c>
      <c r="H184" s="23">
        <f t="shared" si="8"/>
        <v>89.119781114170422</v>
      </c>
    </row>
    <row r="185" spans="1:8" ht="51" hidden="1" outlineLevel="4">
      <c r="A185" s="12" t="s">
        <v>291</v>
      </c>
      <c r="B185" s="13" t="s">
        <v>292</v>
      </c>
      <c r="C185" s="14">
        <v>15227</v>
      </c>
      <c r="D185" s="14">
        <v>5146.3999999999996</v>
      </c>
      <c r="E185" s="20">
        <f t="shared" si="6"/>
        <v>33.797859066132524</v>
      </c>
      <c r="F185" s="21">
        <f t="shared" si="7"/>
        <v>10080.6</v>
      </c>
      <c r="G185" s="22">
        <f>SUMIF(ДЧБ_Консолидир.24!A:A,A185,ДЧБ_Консолидир.24!D:D)</f>
        <v>5774.7</v>
      </c>
      <c r="H185" s="23">
        <f t="shared" si="8"/>
        <v>89.119781114170422</v>
      </c>
    </row>
    <row r="186" spans="1:8" ht="153" hidden="1" outlineLevel="3">
      <c r="A186" s="12" t="s">
        <v>293</v>
      </c>
      <c r="B186" s="15" t="s">
        <v>294</v>
      </c>
      <c r="C186" s="14">
        <v>14530.3</v>
      </c>
      <c r="D186" s="14">
        <v>3061.4</v>
      </c>
      <c r="E186" s="20">
        <f t="shared" si="6"/>
        <v>21.069076343915818</v>
      </c>
      <c r="F186" s="21">
        <f t="shared" si="7"/>
        <v>11468.9</v>
      </c>
      <c r="G186" s="22">
        <f>SUMIF(ДЧБ_Консолидир.24!A:A,A186,ДЧБ_Консолидир.24!D:D)</f>
        <v>1648.1</v>
      </c>
      <c r="H186" s="23">
        <f t="shared" si="8"/>
        <v>185.75329166919485</v>
      </c>
    </row>
    <row r="187" spans="1:8" ht="153" hidden="1" outlineLevel="4">
      <c r="A187" s="12" t="s">
        <v>295</v>
      </c>
      <c r="B187" s="15" t="s">
        <v>296</v>
      </c>
      <c r="C187" s="14">
        <v>14530.3</v>
      </c>
      <c r="D187" s="14">
        <v>3061.4</v>
      </c>
      <c r="E187" s="20">
        <f t="shared" si="6"/>
        <v>21.069076343915818</v>
      </c>
      <c r="F187" s="21">
        <f t="shared" si="7"/>
        <v>11468.9</v>
      </c>
      <c r="G187" s="22">
        <f>SUMIF(ДЧБ_Консолидир.24!A:A,A187,ДЧБ_Консолидир.24!D:D)</f>
        <v>1648.1</v>
      </c>
      <c r="H187" s="23">
        <f t="shared" si="8"/>
        <v>185.75329166919485</v>
      </c>
    </row>
    <row r="188" spans="1:8" ht="38.25" hidden="1" outlineLevel="3">
      <c r="A188" s="12" t="s">
        <v>297</v>
      </c>
      <c r="B188" s="13" t="s">
        <v>298</v>
      </c>
      <c r="C188" s="14">
        <v>964</v>
      </c>
      <c r="D188" s="14">
        <v>182.5</v>
      </c>
      <c r="E188" s="20">
        <f t="shared" si="6"/>
        <v>18.931535269709542</v>
      </c>
      <c r="F188" s="21">
        <f t="shared" si="7"/>
        <v>781.5</v>
      </c>
      <c r="G188" s="22">
        <f>SUMIF(ДЧБ_Консолидир.24!A:A,A188,ДЧБ_Консолидир.24!D:D)</f>
        <v>169.6</v>
      </c>
      <c r="H188" s="23">
        <f t="shared" si="8"/>
        <v>107.60613207547169</v>
      </c>
    </row>
    <row r="189" spans="1:8" ht="51" hidden="1" outlineLevel="4">
      <c r="A189" s="12" t="s">
        <v>299</v>
      </c>
      <c r="B189" s="13" t="s">
        <v>300</v>
      </c>
      <c r="C189" s="14">
        <v>964</v>
      </c>
      <c r="D189" s="14">
        <v>182.5</v>
      </c>
      <c r="E189" s="20">
        <f t="shared" si="6"/>
        <v>18.931535269709542</v>
      </c>
      <c r="F189" s="21">
        <f t="shared" si="7"/>
        <v>781.5</v>
      </c>
      <c r="G189" s="22">
        <f>SUMIF(ДЧБ_Консолидир.24!A:A,A189,ДЧБ_Консолидир.24!D:D)</f>
        <v>169.6</v>
      </c>
      <c r="H189" s="23">
        <f t="shared" si="8"/>
        <v>107.60613207547169</v>
      </c>
    </row>
    <row r="190" spans="1:8" hidden="1" outlineLevel="3">
      <c r="A190" s="12" t="s">
        <v>301</v>
      </c>
      <c r="B190" s="13" t="s">
        <v>302</v>
      </c>
      <c r="C190" s="14">
        <v>459.4</v>
      </c>
      <c r="D190" s="14">
        <v>77.3</v>
      </c>
      <c r="E190" s="20">
        <f t="shared" si="6"/>
        <v>16.826295167609924</v>
      </c>
      <c r="F190" s="21">
        <f t="shared" si="7"/>
        <v>382.09999999999997</v>
      </c>
      <c r="G190" s="22">
        <f>SUMIF(ДЧБ_Консолидир.24!A:A,A190,ДЧБ_Консолидир.24!D:D)</f>
        <v>0</v>
      </c>
      <c r="H190" s="23">
        <f t="shared" si="8"/>
        <v>0</v>
      </c>
    </row>
    <row r="191" spans="1:8" ht="25.5" hidden="1" outlineLevel="4">
      <c r="A191" s="12" t="s">
        <v>303</v>
      </c>
      <c r="B191" s="13" t="s">
        <v>304</v>
      </c>
      <c r="C191" s="14">
        <v>459.4</v>
      </c>
      <c r="D191" s="14">
        <v>77.3</v>
      </c>
      <c r="E191" s="20">
        <f t="shared" si="6"/>
        <v>16.826295167609924</v>
      </c>
      <c r="F191" s="21">
        <f t="shared" si="7"/>
        <v>382.09999999999997</v>
      </c>
      <c r="G191" s="22">
        <f>SUMIF(ДЧБ_Консолидир.24!A:A,A191,ДЧБ_Консолидир.24!D:D)</f>
        <v>0</v>
      </c>
      <c r="H191" s="23">
        <f t="shared" si="8"/>
        <v>0</v>
      </c>
    </row>
    <row r="192" spans="1:8" outlineLevel="2" collapsed="1">
      <c r="A192" s="12" t="s">
        <v>305</v>
      </c>
      <c r="B192" s="13" t="s">
        <v>306</v>
      </c>
      <c r="C192" s="14">
        <v>70852</v>
      </c>
      <c r="D192" s="14">
        <v>18476</v>
      </c>
      <c r="E192" s="20">
        <f t="shared" si="6"/>
        <v>26.076892677694346</v>
      </c>
      <c r="F192" s="21">
        <f t="shared" si="7"/>
        <v>52376</v>
      </c>
      <c r="G192" s="22">
        <f>SUMIF(ДЧБ_Консолидир.24!A:A,A192,ДЧБ_Консолидир.24!D:D)</f>
        <v>25084</v>
      </c>
      <c r="H192" s="23">
        <f t="shared" si="8"/>
        <v>73.656514112581732</v>
      </c>
    </row>
    <row r="193" spans="1:8" ht="76.5" hidden="1" outlineLevel="3">
      <c r="A193" s="12" t="s">
        <v>307</v>
      </c>
      <c r="B193" s="13" t="s">
        <v>308</v>
      </c>
      <c r="C193" s="14">
        <v>51287</v>
      </c>
      <c r="D193" s="14">
        <v>14682</v>
      </c>
      <c r="E193" s="20">
        <f t="shared" si="6"/>
        <v>28.62713748123306</v>
      </c>
      <c r="F193" s="21">
        <f t="shared" si="7"/>
        <v>36605</v>
      </c>
      <c r="G193" s="22">
        <f>SUMIF(ДЧБ_Консолидир.24!A:A,A193,ДЧБ_Консолидир.24!D:D)</f>
        <v>11972</v>
      </c>
      <c r="H193" s="23">
        <f t="shared" si="8"/>
        <v>122.63615101904443</v>
      </c>
    </row>
    <row r="194" spans="1:8" ht="89.25" hidden="1" outlineLevel="4">
      <c r="A194" s="12" t="s">
        <v>309</v>
      </c>
      <c r="B194" s="13" t="s">
        <v>310</v>
      </c>
      <c r="C194" s="14">
        <v>51287</v>
      </c>
      <c r="D194" s="14">
        <v>14682</v>
      </c>
      <c r="E194" s="20">
        <f t="shared" si="6"/>
        <v>28.62713748123306</v>
      </c>
      <c r="F194" s="21">
        <f t="shared" si="7"/>
        <v>36605</v>
      </c>
      <c r="G194" s="22">
        <f>SUMIF(ДЧБ_Консолидир.24!A:A,A194,ДЧБ_Консолидир.24!D:D)</f>
        <v>11972</v>
      </c>
      <c r="H194" s="23">
        <f t="shared" si="8"/>
        <v>122.63615101904443</v>
      </c>
    </row>
    <row r="195" spans="1:8" ht="25.5" hidden="1" outlineLevel="3">
      <c r="A195" s="12" t="s">
        <v>311</v>
      </c>
      <c r="B195" s="13" t="s">
        <v>312</v>
      </c>
      <c r="C195" s="14">
        <v>19565</v>
      </c>
      <c r="D195" s="14">
        <v>3794</v>
      </c>
      <c r="E195" s="20">
        <f t="shared" si="6"/>
        <v>19.391771019677996</v>
      </c>
      <c r="F195" s="21">
        <f t="shared" si="7"/>
        <v>15771</v>
      </c>
      <c r="G195" s="22">
        <f>SUMIF(ДЧБ_Консолидир.24!A:A,A195,ДЧБ_Консолидир.24!D:D)</f>
        <v>13112</v>
      </c>
      <c r="H195" s="23">
        <f t="shared" si="8"/>
        <v>28.935326418547895</v>
      </c>
    </row>
    <row r="196" spans="1:8" ht="38.25" hidden="1" outlineLevel="4">
      <c r="A196" s="12" t="s">
        <v>313</v>
      </c>
      <c r="B196" s="13" t="s">
        <v>314</v>
      </c>
      <c r="C196" s="14">
        <v>2200</v>
      </c>
      <c r="D196" s="14">
        <v>2200</v>
      </c>
      <c r="E196" s="20">
        <f t="shared" si="6"/>
        <v>100</v>
      </c>
      <c r="F196" s="21">
        <f t="shared" si="7"/>
        <v>0</v>
      </c>
      <c r="G196" s="22">
        <f>SUMIF(ДЧБ_Консолидир.24!A:A,A196,ДЧБ_Консолидир.24!D:D)</f>
        <v>11193</v>
      </c>
      <c r="H196" s="23">
        <f t="shared" si="8"/>
        <v>19.655141606361116</v>
      </c>
    </row>
    <row r="197" spans="1:8" ht="38.25" hidden="1" outlineLevel="4">
      <c r="A197" s="12" t="s">
        <v>321</v>
      </c>
      <c r="B197" s="13" t="s">
        <v>320</v>
      </c>
      <c r="C197" s="14">
        <v>17365</v>
      </c>
      <c r="D197" s="14">
        <v>1594</v>
      </c>
      <c r="E197" s="20">
        <f t="shared" ref="E197:E200" si="9">IFERROR(D197/C197*100,0)</f>
        <v>9.1793838180247622</v>
      </c>
      <c r="F197" s="21">
        <f t="shared" ref="F197:F200" si="10">C197-D197</f>
        <v>15771</v>
      </c>
      <c r="G197" s="22">
        <f>SUMIF(ДЧБ_Консолидир.24!A:A,A197,ДЧБ_Консолидир.24!D:D)</f>
        <v>1919</v>
      </c>
      <c r="H197" s="23">
        <f t="shared" ref="H197:H200" si="11">IFERROR(D197/G197*100,0)</f>
        <v>83.064095883272543</v>
      </c>
    </row>
    <row r="198" spans="1:8" ht="25.5" outlineLevel="1">
      <c r="A198" s="12" t="s">
        <v>319</v>
      </c>
      <c r="B198" s="13" t="s">
        <v>318</v>
      </c>
      <c r="C198" s="14">
        <v>225.5</v>
      </c>
      <c r="D198" s="14">
        <v>226.5</v>
      </c>
      <c r="E198" s="20">
        <f t="shared" si="9"/>
        <v>100.44345898004434</v>
      </c>
      <c r="F198" s="21">
        <f t="shared" si="10"/>
        <v>-1</v>
      </c>
      <c r="G198" s="22">
        <f>SUMIF(ДЧБ_Консолидир.24!A:A,A198,ДЧБ_Консолидир.24!D:D)</f>
        <v>331.5</v>
      </c>
      <c r="H198" s="23">
        <f t="shared" si="11"/>
        <v>68.325791855203619</v>
      </c>
    </row>
    <row r="199" spans="1:8" ht="25.5" outlineLevel="2" collapsed="1">
      <c r="A199" s="12" t="s">
        <v>317</v>
      </c>
      <c r="B199" s="13" t="s">
        <v>315</v>
      </c>
      <c r="C199" s="14">
        <v>225.5</v>
      </c>
      <c r="D199" s="14">
        <v>226.5</v>
      </c>
      <c r="E199" s="20">
        <f t="shared" si="9"/>
        <v>100.44345898004434</v>
      </c>
      <c r="F199" s="21">
        <f t="shared" si="10"/>
        <v>-1</v>
      </c>
      <c r="G199" s="22">
        <f>SUMIF(ДЧБ_Консолидир.24!A:A,A199,ДЧБ_Консолидир.24!D:D)</f>
        <v>331.5</v>
      </c>
      <c r="H199" s="23">
        <f t="shared" si="11"/>
        <v>68.325791855203619</v>
      </c>
    </row>
    <row r="200" spans="1:8" ht="25.5" hidden="1" outlineLevel="3">
      <c r="A200" s="12" t="s">
        <v>316</v>
      </c>
      <c r="B200" s="13" t="s">
        <v>315</v>
      </c>
      <c r="C200" s="14">
        <v>225.5</v>
      </c>
      <c r="D200" s="14">
        <v>226.5</v>
      </c>
      <c r="E200" s="20">
        <f t="shared" si="9"/>
        <v>100.44345898004434</v>
      </c>
      <c r="F200" s="21">
        <f t="shared" si="10"/>
        <v>-1</v>
      </c>
      <c r="G200" s="22">
        <f>SUMIF(ДЧБ_Консолидир.24!A:A,A200,ДЧБ_Консолидир.24!D:D)</f>
        <v>331.5</v>
      </c>
      <c r="H200" s="23">
        <f t="shared" si="11"/>
        <v>68.325791855203619</v>
      </c>
    </row>
  </sheetData>
  <mergeCells count="1">
    <mergeCell ref="A1:H1"/>
  </mergeCells>
  <pageMargins left="0.75" right="0.75" top="1" bottom="1" header="0.5" footer="0.5"/>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outlinePr summaryBelow="0"/>
  </sheetPr>
  <dimension ref="A1:H168"/>
  <sheetViews>
    <sheetView showGridLines="0" workbookViewId="0">
      <selection activeCell="C3" sqref="C3:H3"/>
    </sheetView>
  </sheetViews>
  <sheetFormatPr defaultRowHeight="12.75" customHeight="1" outlineLevelRow="5"/>
  <cols>
    <col min="1" max="1" width="25.7109375" customWidth="1"/>
    <col min="2" max="2" width="30.7109375" customWidth="1"/>
    <col min="3" max="4" width="15.42578125" customWidth="1"/>
    <col min="5" max="6" width="9.140625" customWidth="1"/>
    <col min="7" max="7" width="13.140625" customWidth="1"/>
    <col min="8" max="10" width="9.140625" customWidth="1"/>
  </cols>
  <sheetData>
    <row r="1" spans="1:8" ht="39" customHeight="1">
      <c r="A1" s="26" t="s">
        <v>459</v>
      </c>
      <c r="B1" s="26"/>
      <c r="C1" s="26"/>
      <c r="D1" s="26"/>
      <c r="E1" s="26"/>
      <c r="F1" s="26"/>
      <c r="G1" s="26"/>
      <c r="H1" s="26"/>
    </row>
    <row r="2" spans="1:8">
      <c r="A2" s="16" t="s">
        <v>5</v>
      </c>
      <c r="B2" s="16"/>
      <c r="C2" s="16"/>
      <c r="D2" s="16"/>
      <c r="E2" s="16"/>
      <c r="F2" s="16"/>
      <c r="G2" s="16"/>
      <c r="H2" s="16"/>
    </row>
    <row r="3" spans="1:8" ht="51">
      <c r="A3" s="17" t="s">
        <v>6</v>
      </c>
      <c r="B3" s="18" t="s">
        <v>7</v>
      </c>
      <c r="C3" s="17" t="s">
        <v>464</v>
      </c>
      <c r="D3" s="17" t="s">
        <v>461</v>
      </c>
      <c r="E3" s="17" t="s">
        <v>449</v>
      </c>
      <c r="F3" s="17" t="s">
        <v>450</v>
      </c>
      <c r="G3" s="17" t="s">
        <v>462</v>
      </c>
      <c r="H3" s="17" t="s">
        <v>463</v>
      </c>
    </row>
    <row r="4" spans="1:8">
      <c r="A4" s="17" t="s">
        <v>451</v>
      </c>
      <c r="B4" s="17" t="s">
        <v>452</v>
      </c>
      <c r="C4" s="17" t="s">
        <v>453</v>
      </c>
      <c r="D4" s="17" t="s">
        <v>454</v>
      </c>
      <c r="E4" s="17" t="s">
        <v>455</v>
      </c>
      <c r="F4" s="17" t="s">
        <v>456</v>
      </c>
      <c r="G4" s="19" t="s">
        <v>457</v>
      </c>
      <c r="H4" s="17" t="s">
        <v>458</v>
      </c>
    </row>
    <row r="5" spans="1:8" ht="13.5">
      <c r="A5" s="9" t="s">
        <v>9</v>
      </c>
      <c r="B5" s="10"/>
      <c r="C5" s="11">
        <v>946962.1</v>
      </c>
      <c r="D5" s="11">
        <v>189340.1</v>
      </c>
      <c r="E5" s="20">
        <f t="shared" ref="E5:E68" si="0">IFERROR(D5/C5*100,0)</f>
        <v>19.994474963675948</v>
      </c>
      <c r="F5" s="21">
        <f t="shared" ref="F5:F68" si="1">C5-D5</f>
        <v>757622</v>
      </c>
      <c r="G5" s="22">
        <f>SUMIF(ДЧБ_Район24!A:A,A5,ДЧБ_Район24!D:D)</f>
        <v>198506.5</v>
      </c>
      <c r="H5" s="23">
        <f t="shared" ref="H5:H68" si="2">IFERROR(D5/G5*100,0)</f>
        <v>95.38231745559969</v>
      </c>
    </row>
    <row r="6" spans="1:8">
      <c r="A6" s="12" t="s">
        <v>10</v>
      </c>
      <c r="B6" s="13" t="s">
        <v>11</v>
      </c>
      <c r="C6" s="14">
        <v>210579</v>
      </c>
      <c r="D6" s="14">
        <v>42082.400000000001</v>
      </c>
      <c r="E6" s="20">
        <f t="shared" si="0"/>
        <v>19.984138969222954</v>
      </c>
      <c r="F6" s="21">
        <f t="shared" si="1"/>
        <v>168496.6</v>
      </c>
      <c r="G6" s="22">
        <f>SUMIF(ДЧБ_Район24!A:A,A6,ДЧБ_Район24!D:D)</f>
        <v>49154.1</v>
      </c>
      <c r="H6" s="23">
        <f t="shared" si="2"/>
        <v>85.613204188460372</v>
      </c>
    </row>
    <row r="7" spans="1:8" outlineLevel="1">
      <c r="A7" s="12" t="s">
        <v>12</v>
      </c>
      <c r="B7" s="13" t="s">
        <v>13</v>
      </c>
      <c r="C7" s="14">
        <v>179967</v>
      </c>
      <c r="D7" s="14">
        <v>34678</v>
      </c>
      <c r="E7" s="20">
        <f t="shared" si="0"/>
        <v>19.26908822172954</v>
      </c>
      <c r="F7" s="21">
        <f t="shared" si="1"/>
        <v>145289</v>
      </c>
      <c r="G7" s="22">
        <f>SUMIF(ДЧБ_Район24!A:A,A7,ДЧБ_Район24!D:D)</f>
        <v>44587.5</v>
      </c>
      <c r="H7" s="23">
        <f t="shared" si="2"/>
        <v>77.775161199887862</v>
      </c>
    </row>
    <row r="8" spans="1:8" outlineLevel="2" collapsed="1">
      <c r="A8" s="12" t="s">
        <v>14</v>
      </c>
      <c r="B8" s="13" t="s">
        <v>15</v>
      </c>
      <c r="C8" s="14">
        <v>179967</v>
      </c>
      <c r="D8" s="14">
        <v>34678</v>
      </c>
      <c r="E8" s="20">
        <f t="shared" si="0"/>
        <v>19.26908822172954</v>
      </c>
      <c r="F8" s="21">
        <f t="shared" si="1"/>
        <v>145289</v>
      </c>
      <c r="G8" s="22">
        <f>SUMIF(ДЧБ_Район24!A:A,A8,ДЧБ_Район24!D:D)</f>
        <v>44587.5</v>
      </c>
      <c r="H8" s="23">
        <f t="shared" si="2"/>
        <v>77.775161199887862</v>
      </c>
    </row>
    <row r="9" spans="1:8" ht="318.75" hidden="1" outlineLevel="3">
      <c r="A9" s="12" t="s">
        <v>16</v>
      </c>
      <c r="B9" s="15" t="s">
        <v>17</v>
      </c>
      <c r="C9" s="14">
        <v>179967</v>
      </c>
      <c r="D9" s="14">
        <v>34255.199999999997</v>
      </c>
      <c r="E9" s="20">
        <f t="shared" si="0"/>
        <v>19.034156261981362</v>
      </c>
      <c r="F9" s="21">
        <f t="shared" si="1"/>
        <v>145711.79999999999</v>
      </c>
      <c r="G9" s="22">
        <f>SUMIF(ДЧБ_Район24!A:A,A9,ДЧБ_Район24!D:D)</f>
        <v>44541.9</v>
      </c>
      <c r="H9" s="23">
        <f t="shared" si="2"/>
        <v>76.905565321640964</v>
      </c>
    </row>
    <row r="10" spans="1:8" ht="357" hidden="1" outlineLevel="4">
      <c r="A10" s="12" t="s">
        <v>18</v>
      </c>
      <c r="B10" s="15" t="s">
        <v>19</v>
      </c>
      <c r="C10" s="14">
        <v>179967</v>
      </c>
      <c r="D10" s="14">
        <v>34255.199999999997</v>
      </c>
      <c r="E10" s="20">
        <f t="shared" si="0"/>
        <v>19.034156261981362</v>
      </c>
      <c r="F10" s="21">
        <f t="shared" si="1"/>
        <v>145711.79999999999</v>
      </c>
      <c r="G10" s="22">
        <f>SUMIF(ДЧБ_Район24!A:A,A10,ДЧБ_Район24!D:D)</f>
        <v>44540.9</v>
      </c>
      <c r="H10" s="23">
        <f t="shared" si="2"/>
        <v>76.907291949646279</v>
      </c>
    </row>
    <row r="11" spans="1:8" ht="191.25" hidden="1" outlineLevel="3">
      <c r="A11" s="12" t="s">
        <v>20</v>
      </c>
      <c r="B11" s="15" t="s">
        <v>21</v>
      </c>
      <c r="C11" s="14">
        <v>0</v>
      </c>
      <c r="D11" s="14">
        <v>152.69999999999999</v>
      </c>
      <c r="E11" s="20">
        <f t="shared" si="0"/>
        <v>0</v>
      </c>
      <c r="F11" s="21">
        <f t="shared" si="1"/>
        <v>-152.69999999999999</v>
      </c>
      <c r="G11" s="22">
        <f>SUMIF(ДЧБ_Район24!A:A,A11,ДЧБ_Район24!D:D)</f>
        <v>7.7</v>
      </c>
      <c r="H11" s="23">
        <f t="shared" si="2"/>
        <v>1983.1168831168827</v>
      </c>
    </row>
    <row r="12" spans="1:8" ht="229.5" hidden="1" outlineLevel="4">
      <c r="A12" s="12" t="s">
        <v>22</v>
      </c>
      <c r="B12" s="15" t="s">
        <v>23</v>
      </c>
      <c r="C12" s="14">
        <v>0</v>
      </c>
      <c r="D12" s="14">
        <v>139.69999999999999</v>
      </c>
      <c r="E12" s="20">
        <f t="shared" si="0"/>
        <v>0</v>
      </c>
      <c r="F12" s="21">
        <f t="shared" si="1"/>
        <v>-139.69999999999999</v>
      </c>
      <c r="G12" s="22">
        <f>SUMIF(ДЧБ_Район24!A:A,A12,ДЧБ_Район24!D:D)</f>
        <v>5.7</v>
      </c>
      <c r="H12" s="23">
        <f t="shared" si="2"/>
        <v>2450.8771929824557</v>
      </c>
    </row>
    <row r="13" spans="1:8" ht="242.25" hidden="1" outlineLevel="4">
      <c r="A13" s="12" t="s">
        <v>24</v>
      </c>
      <c r="B13" s="15" t="s">
        <v>25</v>
      </c>
      <c r="C13" s="14">
        <v>0</v>
      </c>
      <c r="D13" s="14">
        <v>12.9</v>
      </c>
      <c r="E13" s="20">
        <f t="shared" si="0"/>
        <v>0</v>
      </c>
      <c r="F13" s="21">
        <f t="shared" si="1"/>
        <v>-12.9</v>
      </c>
      <c r="G13" s="22">
        <f>SUMIF(ДЧБ_Район24!A:A,A13,ДЧБ_Район24!D:D)</f>
        <v>2</v>
      </c>
      <c r="H13" s="23">
        <f t="shared" si="2"/>
        <v>645</v>
      </c>
    </row>
    <row r="14" spans="1:8" ht="382.5" hidden="1" outlineLevel="3">
      <c r="A14" s="12" t="s">
        <v>26</v>
      </c>
      <c r="B14" s="15" t="s">
        <v>27</v>
      </c>
      <c r="C14" s="14">
        <v>0</v>
      </c>
      <c r="D14" s="14">
        <v>15.3</v>
      </c>
      <c r="E14" s="20">
        <f t="shared" si="0"/>
        <v>0</v>
      </c>
      <c r="F14" s="21">
        <f t="shared" si="1"/>
        <v>-15.3</v>
      </c>
      <c r="G14" s="22">
        <f>SUMIF(ДЧБ_Район24!A:A,A14,ДЧБ_Район24!D:D)</f>
        <v>0</v>
      </c>
      <c r="H14" s="23">
        <f t="shared" si="2"/>
        <v>0</v>
      </c>
    </row>
    <row r="15" spans="1:8" ht="382.5" hidden="1" outlineLevel="4">
      <c r="A15" s="12" t="s">
        <v>28</v>
      </c>
      <c r="B15" s="15" t="s">
        <v>29</v>
      </c>
      <c r="C15" s="14">
        <v>0</v>
      </c>
      <c r="D15" s="14">
        <v>15.3</v>
      </c>
      <c r="E15" s="20">
        <f t="shared" si="0"/>
        <v>0</v>
      </c>
      <c r="F15" s="21">
        <f t="shared" si="1"/>
        <v>-15.3</v>
      </c>
      <c r="G15" s="22">
        <f>SUMIF(ДЧБ_Район24!A:A,A15,ДЧБ_Район24!D:D)</f>
        <v>0</v>
      </c>
      <c r="H15" s="23">
        <f t="shared" si="2"/>
        <v>0</v>
      </c>
    </row>
    <row r="16" spans="1:8" ht="153" hidden="1" outlineLevel="3">
      <c r="A16" s="12" t="s">
        <v>30</v>
      </c>
      <c r="B16" s="15" t="s">
        <v>31</v>
      </c>
      <c r="C16" s="14">
        <v>0</v>
      </c>
      <c r="D16" s="14">
        <v>254.8</v>
      </c>
      <c r="E16" s="20">
        <f t="shared" si="0"/>
        <v>0</v>
      </c>
      <c r="F16" s="21">
        <f t="shared" si="1"/>
        <v>-254.8</v>
      </c>
      <c r="G16" s="22">
        <f>SUMIF(ДЧБ_Район24!A:A,A16,ДЧБ_Район24!D:D)</f>
        <v>51.6</v>
      </c>
      <c r="H16" s="23">
        <f t="shared" si="2"/>
        <v>493.79844961240309</v>
      </c>
    </row>
    <row r="17" spans="1:8" ht="191.25" hidden="1" outlineLevel="4">
      <c r="A17" s="12" t="s">
        <v>32</v>
      </c>
      <c r="B17" s="15" t="s">
        <v>33</v>
      </c>
      <c r="C17" s="14">
        <v>0</v>
      </c>
      <c r="D17" s="14">
        <v>254.8</v>
      </c>
      <c r="E17" s="20">
        <f t="shared" si="0"/>
        <v>0</v>
      </c>
      <c r="F17" s="21">
        <f t="shared" si="1"/>
        <v>-254.8</v>
      </c>
      <c r="G17" s="22">
        <f>SUMIF(ДЧБ_Район24!A:A,A17,ДЧБ_Район24!D:D)</f>
        <v>51.6</v>
      </c>
      <c r="H17" s="23">
        <f t="shared" si="2"/>
        <v>493.79844961240309</v>
      </c>
    </row>
    <row r="18" spans="1:8" ht="38.25" outlineLevel="1">
      <c r="A18" s="12" t="s">
        <v>34</v>
      </c>
      <c r="B18" s="13" t="s">
        <v>35</v>
      </c>
      <c r="C18" s="14">
        <v>12664</v>
      </c>
      <c r="D18" s="14">
        <v>3042.7</v>
      </c>
      <c r="E18" s="20">
        <f t="shared" si="0"/>
        <v>24.026373973468097</v>
      </c>
      <c r="F18" s="21">
        <f t="shared" si="1"/>
        <v>9621.2999999999993</v>
      </c>
      <c r="G18" s="22">
        <f>SUMIF(ДЧБ_Район24!A:A,A18,ДЧБ_Район24!D:D)</f>
        <v>3019.5</v>
      </c>
      <c r="H18" s="23">
        <f t="shared" si="2"/>
        <v>100.76833912899485</v>
      </c>
    </row>
    <row r="19" spans="1:8" ht="38.25" outlineLevel="2" collapsed="1">
      <c r="A19" s="12" t="s">
        <v>36</v>
      </c>
      <c r="B19" s="13" t="s">
        <v>37</v>
      </c>
      <c r="C19" s="14">
        <v>12664</v>
      </c>
      <c r="D19" s="14">
        <v>3042.7</v>
      </c>
      <c r="E19" s="20">
        <f t="shared" si="0"/>
        <v>24.026373973468097</v>
      </c>
      <c r="F19" s="21">
        <f t="shared" si="1"/>
        <v>9621.2999999999993</v>
      </c>
      <c r="G19" s="22">
        <f>SUMIF(ДЧБ_Район24!A:A,A19,ДЧБ_Район24!D:D)</f>
        <v>3019.5</v>
      </c>
      <c r="H19" s="23">
        <f t="shared" si="2"/>
        <v>100.76833912899485</v>
      </c>
    </row>
    <row r="20" spans="1:8" ht="153" hidden="1" outlineLevel="3">
      <c r="A20" s="12" t="s">
        <v>38</v>
      </c>
      <c r="B20" s="15" t="s">
        <v>39</v>
      </c>
      <c r="C20" s="14">
        <v>6624</v>
      </c>
      <c r="D20" s="14">
        <v>1494.6</v>
      </c>
      <c r="E20" s="20">
        <f t="shared" si="0"/>
        <v>22.563405797101449</v>
      </c>
      <c r="F20" s="21">
        <f t="shared" si="1"/>
        <v>5129.3999999999996</v>
      </c>
      <c r="G20" s="22">
        <f>SUMIF(ДЧБ_Район24!A:A,A20,ДЧБ_Район24!D:D)</f>
        <v>1480.4</v>
      </c>
      <c r="H20" s="23">
        <f t="shared" si="2"/>
        <v>100.95920021615778</v>
      </c>
    </row>
    <row r="21" spans="1:8" ht="178.5" hidden="1" outlineLevel="3">
      <c r="A21" s="12" t="s">
        <v>40</v>
      </c>
      <c r="B21" s="15" t="s">
        <v>41</v>
      </c>
      <c r="C21" s="14">
        <v>30</v>
      </c>
      <c r="D21" s="14">
        <v>8.5</v>
      </c>
      <c r="E21" s="20">
        <f t="shared" si="0"/>
        <v>28.333333333333332</v>
      </c>
      <c r="F21" s="21">
        <f t="shared" si="1"/>
        <v>21.5</v>
      </c>
      <c r="G21" s="22">
        <f>SUMIF(ДЧБ_Район24!A:A,A21,ДЧБ_Район24!D:D)</f>
        <v>7.8</v>
      </c>
      <c r="H21" s="23">
        <f t="shared" si="2"/>
        <v>108.97435897435899</v>
      </c>
    </row>
    <row r="22" spans="1:8" ht="153" hidden="1" outlineLevel="3">
      <c r="A22" s="12" t="s">
        <v>42</v>
      </c>
      <c r="B22" s="15" t="s">
        <v>43</v>
      </c>
      <c r="C22" s="14">
        <v>6688</v>
      </c>
      <c r="D22" s="14">
        <v>1668.2</v>
      </c>
      <c r="E22" s="20">
        <f t="shared" si="0"/>
        <v>24.94318181818182</v>
      </c>
      <c r="F22" s="21">
        <f t="shared" si="1"/>
        <v>5019.8</v>
      </c>
      <c r="G22" s="22">
        <f>SUMIF(ДЧБ_Район24!A:A,A22,ДЧБ_Район24!D:D)</f>
        <v>1688.5</v>
      </c>
      <c r="H22" s="23">
        <f t="shared" si="2"/>
        <v>98.797749481788571</v>
      </c>
    </row>
    <row r="23" spans="1:8" ht="102" hidden="1" outlineLevel="3">
      <c r="A23" s="12" t="s">
        <v>44</v>
      </c>
      <c r="B23" s="13" t="s">
        <v>45</v>
      </c>
      <c r="C23" s="14">
        <v>-678</v>
      </c>
      <c r="D23" s="14">
        <v>-128.5</v>
      </c>
      <c r="E23" s="20">
        <f t="shared" si="0"/>
        <v>18.952802359882007</v>
      </c>
      <c r="F23" s="21">
        <f t="shared" si="1"/>
        <v>-549.5</v>
      </c>
      <c r="G23" s="22">
        <f>SUMIF(ДЧБ_Район24!A:A,A23,ДЧБ_Район24!D:D)</f>
        <v>-157.19999999999999</v>
      </c>
      <c r="H23" s="23">
        <f t="shared" si="2"/>
        <v>81.743002544529261</v>
      </c>
    </row>
    <row r="24" spans="1:8" ht="153" hidden="1" outlineLevel="4">
      <c r="A24" s="12" t="s">
        <v>46</v>
      </c>
      <c r="B24" s="15" t="s">
        <v>47</v>
      </c>
      <c r="C24" s="14">
        <v>-678</v>
      </c>
      <c r="D24" s="14">
        <v>-128.5</v>
      </c>
      <c r="E24" s="20">
        <f t="shared" si="0"/>
        <v>18.952802359882007</v>
      </c>
      <c r="F24" s="21">
        <f t="shared" si="1"/>
        <v>-549.5</v>
      </c>
      <c r="G24" s="22">
        <f>SUMIF(ДЧБ_Район24!A:A,A24,ДЧБ_Район24!D:D)</f>
        <v>-157.19999999999999</v>
      </c>
      <c r="H24" s="23">
        <f t="shared" si="2"/>
        <v>81.743002544529261</v>
      </c>
    </row>
    <row r="25" spans="1:8" outlineLevel="1">
      <c r="A25" s="12" t="s">
        <v>48</v>
      </c>
      <c r="B25" s="13" t="s">
        <v>49</v>
      </c>
      <c r="C25" s="14">
        <v>3068</v>
      </c>
      <c r="D25" s="14">
        <v>2710.2</v>
      </c>
      <c r="E25" s="20">
        <f t="shared" si="0"/>
        <v>88.337679269882656</v>
      </c>
      <c r="F25" s="21">
        <f t="shared" si="1"/>
        <v>357.80000000000018</v>
      </c>
      <c r="G25" s="22">
        <f>SUMIF(ДЧБ_Район24!A:A,A25,ДЧБ_Район24!D:D)</f>
        <v>782.5</v>
      </c>
      <c r="H25" s="23">
        <f t="shared" si="2"/>
        <v>346.3514376996805</v>
      </c>
    </row>
    <row r="26" spans="1:8" outlineLevel="2" collapsed="1">
      <c r="A26" s="12" t="s">
        <v>50</v>
      </c>
      <c r="B26" s="13" t="s">
        <v>51</v>
      </c>
      <c r="C26" s="14">
        <v>1159</v>
      </c>
      <c r="D26" s="14">
        <v>2010.5</v>
      </c>
      <c r="E26" s="20">
        <f t="shared" si="0"/>
        <v>173.46850733390855</v>
      </c>
      <c r="F26" s="21">
        <f t="shared" si="1"/>
        <v>-851.5</v>
      </c>
      <c r="G26" s="22">
        <f>SUMIF(ДЧБ_Район24!A:A,A26,ДЧБ_Район24!D:D)</f>
        <v>224.2</v>
      </c>
      <c r="H26" s="23">
        <f t="shared" si="2"/>
        <v>896.74397859054432</v>
      </c>
    </row>
    <row r="27" spans="1:8" hidden="1" outlineLevel="3">
      <c r="A27" s="12" t="s">
        <v>52</v>
      </c>
      <c r="B27" s="13" t="s">
        <v>51</v>
      </c>
      <c r="C27" s="14">
        <v>1159</v>
      </c>
      <c r="D27" s="14">
        <v>2010.5</v>
      </c>
      <c r="E27" s="20">
        <f t="shared" si="0"/>
        <v>173.46850733390855</v>
      </c>
      <c r="F27" s="21">
        <f t="shared" si="1"/>
        <v>-851.5</v>
      </c>
      <c r="G27" s="22">
        <f>SUMIF(ДЧБ_Район24!A:A,A27,ДЧБ_Район24!D:D)</f>
        <v>224.2</v>
      </c>
      <c r="H27" s="23">
        <f t="shared" si="2"/>
        <v>896.74397859054432</v>
      </c>
    </row>
    <row r="28" spans="1:8" ht="51" hidden="1" outlineLevel="4">
      <c r="A28" s="12" t="s">
        <v>53</v>
      </c>
      <c r="B28" s="13" t="s">
        <v>54</v>
      </c>
      <c r="C28" s="14">
        <v>1159</v>
      </c>
      <c r="D28" s="14">
        <v>2010.5</v>
      </c>
      <c r="E28" s="20">
        <f t="shared" si="0"/>
        <v>173.46850733390855</v>
      </c>
      <c r="F28" s="21">
        <f t="shared" si="1"/>
        <v>-851.5</v>
      </c>
      <c r="G28" s="22">
        <f>SUMIF(ДЧБ_Район24!A:A,A28,ДЧБ_Район24!D:D)</f>
        <v>224.2</v>
      </c>
      <c r="H28" s="23">
        <f t="shared" si="2"/>
        <v>896.74397859054432</v>
      </c>
    </row>
    <row r="29" spans="1:8" ht="25.5" outlineLevel="2" collapsed="1">
      <c r="A29" s="12" t="s">
        <v>55</v>
      </c>
      <c r="B29" s="13" t="s">
        <v>56</v>
      </c>
      <c r="C29" s="14">
        <v>1909</v>
      </c>
      <c r="D29" s="14">
        <v>699.6</v>
      </c>
      <c r="E29" s="20">
        <f t="shared" si="0"/>
        <v>36.647459402828709</v>
      </c>
      <c r="F29" s="21">
        <f t="shared" si="1"/>
        <v>1209.4000000000001</v>
      </c>
      <c r="G29" s="22">
        <f>SUMIF(ДЧБ_Район24!A:A,A29,ДЧБ_Район24!D:D)</f>
        <v>486.7</v>
      </c>
      <c r="H29" s="23">
        <f t="shared" si="2"/>
        <v>143.74357920690363</v>
      </c>
    </row>
    <row r="30" spans="1:8" ht="51" hidden="1" outlineLevel="3">
      <c r="A30" s="12" t="s">
        <v>57</v>
      </c>
      <c r="B30" s="13" t="s">
        <v>58</v>
      </c>
      <c r="C30" s="14">
        <v>1909</v>
      </c>
      <c r="D30" s="14">
        <v>699.6</v>
      </c>
      <c r="E30" s="20">
        <f t="shared" si="0"/>
        <v>36.647459402828709</v>
      </c>
      <c r="F30" s="21">
        <f t="shared" si="1"/>
        <v>1209.4000000000001</v>
      </c>
      <c r="G30" s="22">
        <f>SUMIF(ДЧБ_Район24!A:A,A30,ДЧБ_Район24!D:D)</f>
        <v>486.7</v>
      </c>
      <c r="H30" s="23">
        <f t="shared" si="2"/>
        <v>143.74357920690363</v>
      </c>
    </row>
    <row r="31" spans="1:8" ht="89.25" hidden="1" outlineLevel="4">
      <c r="A31" s="12" t="s">
        <v>59</v>
      </c>
      <c r="B31" s="13" t="s">
        <v>60</v>
      </c>
      <c r="C31" s="14">
        <v>1909</v>
      </c>
      <c r="D31" s="14">
        <v>699.6</v>
      </c>
      <c r="E31" s="20">
        <f t="shared" si="0"/>
        <v>36.647459402828709</v>
      </c>
      <c r="F31" s="21">
        <f t="shared" si="1"/>
        <v>1209.4000000000001</v>
      </c>
      <c r="G31" s="22">
        <f>SUMIF(ДЧБ_Район24!A:A,A31,ДЧБ_Район24!D:D)</f>
        <v>486.7</v>
      </c>
      <c r="H31" s="23">
        <f t="shared" si="2"/>
        <v>143.74357920690363</v>
      </c>
    </row>
    <row r="32" spans="1:8" outlineLevel="1">
      <c r="A32" s="12" t="s">
        <v>61</v>
      </c>
      <c r="B32" s="13" t="s">
        <v>62</v>
      </c>
      <c r="C32" s="14">
        <v>1223</v>
      </c>
      <c r="D32" s="14">
        <v>748.5</v>
      </c>
      <c r="E32" s="20">
        <f t="shared" si="0"/>
        <v>61.201962387571541</v>
      </c>
      <c r="F32" s="21">
        <f t="shared" si="1"/>
        <v>474.5</v>
      </c>
      <c r="G32" s="22">
        <f>SUMIF(ДЧБ_Район24!A:A,A32,ДЧБ_Район24!D:D)</f>
        <v>215.4</v>
      </c>
      <c r="H32" s="23">
        <f t="shared" si="2"/>
        <v>347.49303621169918</v>
      </c>
    </row>
    <row r="33" spans="1:8" ht="38.25" outlineLevel="2" collapsed="1">
      <c r="A33" s="12" t="s">
        <v>63</v>
      </c>
      <c r="B33" s="13" t="s">
        <v>64</v>
      </c>
      <c r="C33" s="14">
        <v>1223</v>
      </c>
      <c r="D33" s="14">
        <v>748.5</v>
      </c>
      <c r="E33" s="20">
        <f t="shared" si="0"/>
        <v>61.201962387571541</v>
      </c>
      <c r="F33" s="21">
        <f t="shared" si="1"/>
        <v>474.5</v>
      </c>
      <c r="G33" s="22">
        <f>SUMIF(ДЧБ_Район24!A:A,A33,ДЧБ_Район24!D:D)</f>
        <v>215.4</v>
      </c>
      <c r="H33" s="23">
        <f t="shared" si="2"/>
        <v>347.49303621169918</v>
      </c>
    </row>
    <row r="34" spans="1:8" ht="63.75" hidden="1" outlineLevel="3">
      <c r="A34" s="12" t="s">
        <v>65</v>
      </c>
      <c r="B34" s="13" t="s">
        <v>66</v>
      </c>
      <c r="C34" s="14">
        <v>1223</v>
      </c>
      <c r="D34" s="14">
        <v>748.5</v>
      </c>
      <c r="E34" s="20">
        <f t="shared" si="0"/>
        <v>61.201962387571541</v>
      </c>
      <c r="F34" s="21">
        <f t="shared" si="1"/>
        <v>474.5</v>
      </c>
      <c r="G34" s="22">
        <f>SUMIF(ДЧБ_Район24!A:A,A34,ДЧБ_Район24!D:D)</f>
        <v>215.4</v>
      </c>
      <c r="H34" s="23">
        <f t="shared" si="2"/>
        <v>347.49303621169918</v>
      </c>
    </row>
    <row r="35" spans="1:8" ht="63.75" hidden="1" outlineLevel="4">
      <c r="A35" s="12" t="s">
        <v>65</v>
      </c>
      <c r="B35" s="13" t="s">
        <v>66</v>
      </c>
      <c r="C35" s="14">
        <v>1223</v>
      </c>
      <c r="D35" s="14">
        <v>0</v>
      </c>
      <c r="E35" s="20">
        <f t="shared" si="0"/>
        <v>0</v>
      </c>
      <c r="F35" s="21">
        <f t="shared" si="1"/>
        <v>1223</v>
      </c>
      <c r="G35" s="22">
        <f>SUMIF(ДЧБ_Район24!A:A,A35,ДЧБ_Район24!D:D)</f>
        <v>215.4</v>
      </c>
      <c r="H35" s="23">
        <f t="shared" si="2"/>
        <v>0</v>
      </c>
    </row>
    <row r="36" spans="1:8" ht="89.25" hidden="1" outlineLevel="4">
      <c r="A36" s="12" t="s">
        <v>67</v>
      </c>
      <c r="B36" s="13" t="s">
        <v>68</v>
      </c>
      <c r="C36" s="14">
        <v>0</v>
      </c>
      <c r="D36" s="14">
        <v>732.5</v>
      </c>
      <c r="E36" s="20">
        <f t="shared" si="0"/>
        <v>0</v>
      </c>
      <c r="F36" s="21">
        <f t="shared" si="1"/>
        <v>-732.5</v>
      </c>
      <c r="G36" s="22">
        <f>SUMIF(ДЧБ_Район24!A:A,A36,ДЧБ_Район24!D:D)</f>
        <v>215.4</v>
      </c>
      <c r="H36" s="23">
        <f t="shared" si="2"/>
        <v>340.06499535747446</v>
      </c>
    </row>
    <row r="37" spans="1:8" ht="102" hidden="1" outlineLevel="4">
      <c r="A37" s="12" t="s">
        <v>69</v>
      </c>
      <c r="B37" s="15" t="s">
        <v>70</v>
      </c>
      <c r="C37" s="14">
        <v>0</v>
      </c>
      <c r="D37" s="14">
        <v>16</v>
      </c>
      <c r="E37" s="20">
        <f t="shared" si="0"/>
        <v>0</v>
      </c>
      <c r="F37" s="21">
        <f t="shared" si="1"/>
        <v>-16</v>
      </c>
      <c r="G37" s="22">
        <f>SUMIF(ДЧБ_Район24!A:A,A37,ДЧБ_Район24!D:D)</f>
        <v>0</v>
      </c>
      <c r="H37" s="23">
        <f t="shared" si="2"/>
        <v>0</v>
      </c>
    </row>
    <row r="38" spans="1:8" ht="51" outlineLevel="1">
      <c r="A38" s="12" t="s">
        <v>71</v>
      </c>
      <c r="B38" s="13" t="s">
        <v>72</v>
      </c>
      <c r="C38" s="14">
        <v>13185</v>
      </c>
      <c r="D38" s="14">
        <v>395.9</v>
      </c>
      <c r="E38" s="20">
        <f t="shared" si="0"/>
        <v>3.0026545316647701</v>
      </c>
      <c r="F38" s="21">
        <f t="shared" si="1"/>
        <v>12789.1</v>
      </c>
      <c r="G38" s="22">
        <f>SUMIF(ДЧБ_Район24!A:A,A38,ДЧБ_Район24!D:D)</f>
        <v>393.1</v>
      </c>
      <c r="H38" s="23">
        <f t="shared" si="2"/>
        <v>100.71228694988552</v>
      </c>
    </row>
    <row r="39" spans="1:8" ht="114.75" outlineLevel="2" collapsed="1">
      <c r="A39" s="12" t="s">
        <v>73</v>
      </c>
      <c r="B39" s="15" t="s">
        <v>74</v>
      </c>
      <c r="C39" s="14">
        <v>13185</v>
      </c>
      <c r="D39" s="14">
        <v>395.9</v>
      </c>
      <c r="E39" s="20">
        <f t="shared" si="0"/>
        <v>3.0026545316647701</v>
      </c>
      <c r="F39" s="21">
        <f t="shared" si="1"/>
        <v>12789.1</v>
      </c>
      <c r="G39" s="22">
        <f>SUMIF(ДЧБ_Район24!A:A,A39,ДЧБ_Район24!D:D)</f>
        <v>393.1</v>
      </c>
      <c r="H39" s="23">
        <f t="shared" si="2"/>
        <v>100.71228694988552</v>
      </c>
    </row>
    <row r="40" spans="1:8" ht="89.25" hidden="1" outlineLevel="3">
      <c r="A40" s="12" t="s">
        <v>75</v>
      </c>
      <c r="B40" s="13" t="s">
        <v>76</v>
      </c>
      <c r="C40" s="14">
        <v>12055</v>
      </c>
      <c r="D40" s="14">
        <v>188.7</v>
      </c>
      <c r="E40" s="20">
        <f t="shared" si="0"/>
        <v>1.5653255910410617</v>
      </c>
      <c r="F40" s="21">
        <f t="shared" si="1"/>
        <v>11866.3</v>
      </c>
      <c r="G40" s="22">
        <f>SUMIF(ДЧБ_Район24!A:A,A40,ДЧБ_Район24!D:D)</f>
        <v>214.4</v>
      </c>
      <c r="H40" s="23">
        <f t="shared" si="2"/>
        <v>88.013059701492523</v>
      </c>
    </row>
    <row r="41" spans="1:8" ht="127.5" hidden="1" outlineLevel="4">
      <c r="A41" s="12" t="s">
        <v>77</v>
      </c>
      <c r="B41" s="15" t="s">
        <v>78</v>
      </c>
      <c r="C41" s="14">
        <v>12055</v>
      </c>
      <c r="D41" s="14">
        <v>188.7</v>
      </c>
      <c r="E41" s="20">
        <f t="shared" si="0"/>
        <v>1.5653255910410617</v>
      </c>
      <c r="F41" s="21">
        <f t="shared" si="1"/>
        <v>11866.3</v>
      </c>
      <c r="G41" s="22">
        <f>SUMIF(ДЧБ_Район24!A:A,A41,ДЧБ_Район24!D:D)</f>
        <v>214.4</v>
      </c>
      <c r="H41" s="23">
        <f t="shared" si="2"/>
        <v>88.013059701492523</v>
      </c>
    </row>
    <row r="42" spans="1:8" ht="102" hidden="1" outlineLevel="3">
      <c r="A42" s="12" t="s">
        <v>79</v>
      </c>
      <c r="B42" s="15" t="s">
        <v>80</v>
      </c>
      <c r="C42" s="14">
        <v>634</v>
      </c>
      <c r="D42" s="14">
        <v>3.4</v>
      </c>
      <c r="E42" s="20">
        <f t="shared" si="0"/>
        <v>0.5362776025236593</v>
      </c>
      <c r="F42" s="21">
        <f t="shared" si="1"/>
        <v>630.6</v>
      </c>
      <c r="G42" s="22">
        <f>SUMIF(ДЧБ_Район24!A:A,A42,ДЧБ_Район24!D:D)</f>
        <v>37.200000000000003</v>
      </c>
      <c r="H42" s="23">
        <f t="shared" si="2"/>
        <v>9.1397849462365581</v>
      </c>
    </row>
    <row r="43" spans="1:8" ht="102" hidden="1" outlineLevel="4">
      <c r="A43" s="12" t="s">
        <v>81</v>
      </c>
      <c r="B43" s="13" t="s">
        <v>82</v>
      </c>
      <c r="C43" s="14">
        <v>634</v>
      </c>
      <c r="D43" s="14">
        <v>3.4</v>
      </c>
      <c r="E43" s="20">
        <f t="shared" si="0"/>
        <v>0.5362776025236593</v>
      </c>
      <c r="F43" s="21">
        <f t="shared" si="1"/>
        <v>630.6</v>
      </c>
      <c r="G43" s="22">
        <f>SUMIF(ДЧБ_Район24!A:A,A43,ДЧБ_Район24!D:D)</f>
        <v>37.200000000000003</v>
      </c>
      <c r="H43" s="23">
        <f t="shared" si="2"/>
        <v>9.1397849462365581</v>
      </c>
    </row>
    <row r="44" spans="1:8" ht="114.75" hidden="1" outlineLevel="3">
      <c r="A44" s="12" t="s">
        <v>83</v>
      </c>
      <c r="B44" s="15" t="s">
        <v>84</v>
      </c>
      <c r="C44" s="14">
        <v>496</v>
      </c>
      <c r="D44" s="14">
        <v>203.9</v>
      </c>
      <c r="E44" s="20">
        <f t="shared" si="0"/>
        <v>41.108870967741936</v>
      </c>
      <c r="F44" s="21">
        <f t="shared" si="1"/>
        <v>292.10000000000002</v>
      </c>
      <c r="G44" s="22">
        <f>SUMIF(ДЧБ_Район24!A:A,A44,ДЧБ_Район24!D:D)</f>
        <v>141.5</v>
      </c>
      <c r="H44" s="23">
        <f t="shared" si="2"/>
        <v>144.09893992932862</v>
      </c>
    </row>
    <row r="45" spans="1:8" ht="76.5" hidden="1" outlineLevel="4">
      <c r="A45" s="12" t="s">
        <v>85</v>
      </c>
      <c r="B45" s="13" t="s">
        <v>86</v>
      </c>
      <c r="C45" s="14">
        <v>496</v>
      </c>
      <c r="D45" s="14">
        <v>203.9</v>
      </c>
      <c r="E45" s="20">
        <f t="shared" si="0"/>
        <v>41.108870967741936</v>
      </c>
      <c r="F45" s="21">
        <f t="shared" si="1"/>
        <v>292.10000000000002</v>
      </c>
      <c r="G45" s="22">
        <f>SUMIF(ДЧБ_Район24!A:A,A45,ДЧБ_Район24!D:D)</f>
        <v>141.5</v>
      </c>
      <c r="H45" s="23">
        <f t="shared" si="2"/>
        <v>144.09893992932862</v>
      </c>
    </row>
    <row r="46" spans="1:8" ht="25.5" outlineLevel="1">
      <c r="A46" s="12" t="s">
        <v>87</v>
      </c>
      <c r="B46" s="13" t="s">
        <v>88</v>
      </c>
      <c r="C46" s="14">
        <v>49</v>
      </c>
      <c r="D46" s="14">
        <v>29.9</v>
      </c>
      <c r="E46" s="20">
        <f t="shared" si="0"/>
        <v>61.020408163265301</v>
      </c>
      <c r="F46" s="21">
        <f t="shared" si="1"/>
        <v>19.100000000000001</v>
      </c>
      <c r="G46" s="22">
        <f>SUMIF(ДЧБ_Район24!A:A,A46,ДЧБ_Район24!D:D)</f>
        <v>23.3</v>
      </c>
      <c r="H46" s="23">
        <f t="shared" si="2"/>
        <v>128.32618025751071</v>
      </c>
    </row>
    <row r="47" spans="1:8" ht="25.5" outlineLevel="2" collapsed="1">
      <c r="A47" s="12" t="s">
        <v>89</v>
      </c>
      <c r="B47" s="13" t="s">
        <v>90</v>
      </c>
      <c r="C47" s="14">
        <v>49</v>
      </c>
      <c r="D47" s="14">
        <v>29.9</v>
      </c>
      <c r="E47" s="20">
        <f t="shared" si="0"/>
        <v>61.020408163265301</v>
      </c>
      <c r="F47" s="21">
        <f t="shared" si="1"/>
        <v>19.100000000000001</v>
      </c>
      <c r="G47" s="22">
        <f>SUMIF(ДЧБ_Район24!A:A,A47,ДЧБ_Район24!D:D)</f>
        <v>23.3</v>
      </c>
      <c r="H47" s="23">
        <f t="shared" si="2"/>
        <v>128.32618025751071</v>
      </c>
    </row>
    <row r="48" spans="1:8" ht="38.25" hidden="1" outlineLevel="3">
      <c r="A48" s="12" t="s">
        <v>91</v>
      </c>
      <c r="B48" s="13" t="s">
        <v>92</v>
      </c>
      <c r="C48" s="14">
        <v>49</v>
      </c>
      <c r="D48" s="14">
        <v>22.9</v>
      </c>
      <c r="E48" s="20">
        <f t="shared" si="0"/>
        <v>46.734693877551017</v>
      </c>
      <c r="F48" s="21">
        <f t="shared" si="1"/>
        <v>26.1</v>
      </c>
      <c r="G48" s="22">
        <f>SUMIF(ДЧБ_Район24!A:A,A48,ДЧБ_Район24!D:D)</f>
        <v>18.7</v>
      </c>
      <c r="H48" s="23">
        <f t="shared" si="2"/>
        <v>122.45989304812835</v>
      </c>
    </row>
    <row r="49" spans="1:8" ht="89.25" hidden="1" outlineLevel="4">
      <c r="A49" s="12" t="s">
        <v>93</v>
      </c>
      <c r="B49" s="13" t="s">
        <v>94</v>
      </c>
      <c r="C49" s="14">
        <v>49</v>
      </c>
      <c r="D49" s="14">
        <v>22.9</v>
      </c>
      <c r="E49" s="20">
        <f t="shared" si="0"/>
        <v>46.734693877551017</v>
      </c>
      <c r="F49" s="21">
        <f t="shared" si="1"/>
        <v>26.1</v>
      </c>
      <c r="G49" s="22">
        <f>SUMIF(ДЧБ_Район24!A:A,A49,ДЧБ_Район24!D:D)</f>
        <v>18.7</v>
      </c>
      <c r="H49" s="23">
        <f t="shared" si="2"/>
        <v>122.45989304812835</v>
      </c>
    </row>
    <row r="50" spans="1:8" ht="25.5" hidden="1" outlineLevel="3">
      <c r="A50" s="12" t="s">
        <v>95</v>
      </c>
      <c r="B50" s="13" t="s">
        <v>96</v>
      </c>
      <c r="C50" s="14">
        <v>0</v>
      </c>
      <c r="D50" s="14">
        <v>7</v>
      </c>
      <c r="E50" s="20">
        <f t="shared" si="0"/>
        <v>0</v>
      </c>
      <c r="F50" s="21">
        <f t="shared" si="1"/>
        <v>-7</v>
      </c>
      <c r="G50" s="22">
        <f>SUMIF(ДЧБ_Район24!A:A,A50,ДЧБ_Район24!D:D)</f>
        <v>4.5999999999999996</v>
      </c>
      <c r="H50" s="23">
        <f t="shared" si="2"/>
        <v>152.17391304347828</v>
      </c>
    </row>
    <row r="51" spans="1:8" ht="25.5" hidden="1" outlineLevel="4">
      <c r="A51" s="12" t="s">
        <v>97</v>
      </c>
      <c r="B51" s="13" t="s">
        <v>98</v>
      </c>
      <c r="C51" s="14">
        <v>0</v>
      </c>
      <c r="D51" s="14">
        <v>7</v>
      </c>
      <c r="E51" s="20">
        <f t="shared" si="0"/>
        <v>0</v>
      </c>
      <c r="F51" s="21">
        <f t="shared" si="1"/>
        <v>-7</v>
      </c>
      <c r="G51" s="22">
        <f>SUMIF(ДЧБ_Район24!A:A,A51,ДЧБ_Район24!D:D)</f>
        <v>4.5999999999999996</v>
      </c>
      <c r="H51" s="23">
        <f t="shared" si="2"/>
        <v>152.17391304347828</v>
      </c>
    </row>
    <row r="52" spans="1:8" ht="76.5" hidden="1" outlineLevel="5">
      <c r="A52" s="12" t="s">
        <v>99</v>
      </c>
      <c r="B52" s="13" t="s">
        <v>100</v>
      </c>
      <c r="C52" s="14">
        <v>0</v>
      </c>
      <c r="D52" s="14">
        <v>7</v>
      </c>
      <c r="E52" s="20">
        <f t="shared" si="0"/>
        <v>0</v>
      </c>
      <c r="F52" s="21">
        <f t="shared" si="1"/>
        <v>-7</v>
      </c>
      <c r="G52" s="22">
        <f>SUMIF(ДЧБ_Район24!A:A,A52,ДЧБ_Район24!D:D)</f>
        <v>4.5999999999999996</v>
      </c>
      <c r="H52" s="23">
        <f t="shared" si="2"/>
        <v>152.17391304347828</v>
      </c>
    </row>
    <row r="53" spans="1:8" ht="25.5" outlineLevel="1">
      <c r="A53" s="12" t="s">
        <v>101</v>
      </c>
      <c r="B53" s="13" t="s">
        <v>102</v>
      </c>
      <c r="C53" s="14">
        <v>0</v>
      </c>
      <c r="D53" s="14">
        <v>3.8</v>
      </c>
      <c r="E53" s="20">
        <f t="shared" si="0"/>
        <v>0</v>
      </c>
      <c r="F53" s="21">
        <f t="shared" si="1"/>
        <v>-3.8</v>
      </c>
      <c r="G53" s="22">
        <f>SUMIF(ДЧБ_Район24!A:A,A53,ДЧБ_Район24!D:D)</f>
        <v>68.3</v>
      </c>
      <c r="H53" s="23">
        <f t="shared" si="2"/>
        <v>5.5636896046852122</v>
      </c>
    </row>
    <row r="54" spans="1:8" ht="25.5" outlineLevel="2" collapsed="1">
      <c r="A54" s="12" t="s">
        <v>103</v>
      </c>
      <c r="B54" s="13" t="s">
        <v>104</v>
      </c>
      <c r="C54" s="14">
        <v>0</v>
      </c>
      <c r="D54" s="14">
        <v>3.8</v>
      </c>
      <c r="E54" s="20">
        <f t="shared" si="0"/>
        <v>0</v>
      </c>
      <c r="F54" s="21">
        <f t="shared" si="1"/>
        <v>-3.8</v>
      </c>
      <c r="G54" s="22">
        <f>SUMIF(ДЧБ_Район24!A:A,A54,ДЧБ_Район24!D:D)</f>
        <v>18.3</v>
      </c>
      <c r="H54" s="23">
        <f t="shared" si="2"/>
        <v>20.765027322404368</v>
      </c>
    </row>
    <row r="55" spans="1:8" ht="25.5" hidden="1" outlineLevel="3">
      <c r="A55" s="12" t="s">
        <v>105</v>
      </c>
      <c r="B55" s="13" t="s">
        <v>106</v>
      </c>
      <c r="C55" s="14">
        <v>0</v>
      </c>
      <c r="D55" s="14">
        <v>3.8</v>
      </c>
      <c r="E55" s="20">
        <f t="shared" si="0"/>
        <v>0</v>
      </c>
      <c r="F55" s="21">
        <f t="shared" si="1"/>
        <v>-3.8</v>
      </c>
      <c r="G55" s="22">
        <f>SUMIF(ДЧБ_Район24!A:A,A55,ДЧБ_Район24!D:D)</f>
        <v>18.3</v>
      </c>
      <c r="H55" s="23">
        <f t="shared" si="2"/>
        <v>20.765027322404368</v>
      </c>
    </row>
    <row r="56" spans="1:8" ht="25.5" hidden="1" outlineLevel="4">
      <c r="A56" s="12" t="s">
        <v>107</v>
      </c>
      <c r="B56" s="13" t="s">
        <v>108</v>
      </c>
      <c r="C56" s="14">
        <v>0</v>
      </c>
      <c r="D56" s="14">
        <v>3.8</v>
      </c>
      <c r="E56" s="20">
        <f t="shared" si="0"/>
        <v>0</v>
      </c>
      <c r="F56" s="21">
        <f t="shared" si="1"/>
        <v>-3.8</v>
      </c>
      <c r="G56" s="22">
        <f>SUMIF(ДЧБ_Район24!A:A,A56,ДЧБ_Район24!D:D)</f>
        <v>18.3</v>
      </c>
      <c r="H56" s="23">
        <f t="shared" si="2"/>
        <v>20.765027322404368</v>
      </c>
    </row>
    <row r="57" spans="1:8" ht="25.5" outlineLevel="1">
      <c r="A57" s="12" t="s">
        <v>109</v>
      </c>
      <c r="B57" s="13" t="s">
        <v>110</v>
      </c>
      <c r="C57" s="14">
        <v>0</v>
      </c>
      <c r="D57" s="14">
        <v>447</v>
      </c>
      <c r="E57" s="20">
        <f t="shared" si="0"/>
        <v>0</v>
      </c>
      <c r="F57" s="21">
        <f t="shared" si="1"/>
        <v>-447</v>
      </c>
      <c r="G57" s="22">
        <f>SUMIF(ДЧБ_Район24!A:A,A57,ДЧБ_Район24!D:D)</f>
        <v>27.7</v>
      </c>
      <c r="H57" s="23">
        <f t="shared" si="2"/>
        <v>1613.7184115523469</v>
      </c>
    </row>
    <row r="58" spans="1:8" ht="102" outlineLevel="2" collapsed="1">
      <c r="A58" s="12" t="s">
        <v>111</v>
      </c>
      <c r="B58" s="15" t="s">
        <v>112</v>
      </c>
      <c r="C58" s="14">
        <v>0</v>
      </c>
      <c r="D58" s="14">
        <v>360.3</v>
      </c>
      <c r="E58" s="20">
        <f t="shared" si="0"/>
        <v>0</v>
      </c>
      <c r="F58" s="21">
        <f t="shared" si="1"/>
        <v>-360.3</v>
      </c>
      <c r="G58" s="22">
        <f>SUMIF(ДЧБ_Район24!A:A,A58,ДЧБ_Район24!D:D)</f>
        <v>0</v>
      </c>
      <c r="H58" s="23">
        <f t="shared" si="2"/>
        <v>0</v>
      </c>
    </row>
    <row r="59" spans="1:8" ht="127.5" hidden="1" outlineLevel="3">
      <c r="A59" s="12" t="s">
        <v>113</v>
      </c>
      <c r="B59" s="15" t="s">
        <v>114</v>
      </c>
      <c r="C59" s="14">
        <v>0</v>
      </c>
      <c r="D59" s="14">
        <v>360.3</v>
      </c>
      <c r="E59" s="20">
        <f t="shared" si="0"/>
        <v>0</v>
      </c>
      <c r="F59" s="21">
        <f t="shared" si="1"/>
        <v>-360.3</v>
      </c>
      <c r="G59" s="22">
        <f>SUMIF(ДЧБ_Район24!A:A,A59,ДЧБ_Район24!D:D)</f>
        <v>0</v>
      </c>
      <c r="H59" s="23">
        <f t="shared" si="2"/>
        <v>0</v>
      </c>
    </row>
    <row r="60" spans="1:8" ht="114.75" hidden="1" outlineLevel="4">
      <c r="A60" s="12" t="s">
        <v>115</v>
      </c>
      <c r="B60" s="15" t="s">
        <v>116</v>
      </c>
      <c r="C60" s="14">
        <v>0</v>
      </c>
      <c r="D60" s="14">
        <v>360.3</v>
      </c>
      <c r="E60" s="20">
        <f t="shared" si="0"/>
        <v>0</v>
      </c>
      <c r="F60" s="21">
        <f t="shared" si="1"/>
        <v>-360.3</v>
      </c>
      <c r="G60" s="22">
        <f>SUMIF(ДЧБ_Район24!A:A,A60,ДЧБ_Район24!D:D)</f>
        <v>0</v>
      </c>
      <c r="H60" s="23">
        <f t="shared" si="2"/>
        <v>0</v>
      </c>
    </row>
    <row r="61" spans="1:8" ht="38.25" outlineLevel="2" collapsed="1">
      <c r="A61" s="12" t="s">
        <v>117</v>
      </c>
      <c r="B61" s="13" t="s">
        <v>118</v>
      </c>
      <c r="C61" s="14">
        <v>0</v>
      </c>
      <c r="D61" s="14">
        <v>86.7</v>
      </c>
      <c r="E61" s="20">
        <f t="shared" si="0"/>
        <v>0</v>
      </c>
      <c r="F61" s="21">
        <f t="shared" si="1"/>
        <v>-86.7</v>
      </c>
      <c r="G61" s="22">
        <f>SUMIF(ДЧБ_Район24!A:A,A61,ДЧБ_Район24!D:D)</f>
        <v>27.7</v>
      </c>
      <c r="H61" s="23">
        <f t="shared" si="2"/>
        <v>312.99638989169677</v>
      </c>
    </row>
    <row r="62" spans="1:8" ht="38.25" hidden="1" outlineLevel="3">
      <c r="A62" s="12" t="s">
        <v>119</v>
      </c>
      <c r="B62" s="13" t="s">
        <v>120</v>
      </c>
      <c r="C62" s="14">
        <v>0</v>
      </c>
      <c r="D62" s="14">
        <v>86.7</v>
      </c>
      <c r="E62" s="20">
        <f t="shared" si="0"/>
        <v>0</v>
      </c>
      <c r="F62" s="21">
        <f t="shared" si="1"/>
        <v>-86.7</v>
      </c>
      <c r="G62" s="22">
        <f>SUMIF(ДЧБ_Район24!A:A,A62,ДЧБ_Район24!D:D)</f>
        <v>27.7</v>
      </c>
      <c r="H62" s="23">
        <f t="shared" si="2"/>
        <v>312.99638989169677</v>
      </c>
    </row>
    <row r="63" spans="1:8" ht="76.5" hidden="1" outlineLevel="4">
      <c r="A63" s="12" t="s">
        <v>121</v>
      </c>
      <c r="B63" s="13" t="s">
        <v>122</v>
      </c>
      <c r="C63" s="14">
        <v>0</v>
      </c>
      <c r="D63" s="14">
        <v>86.7</v>
      </c>
      <c r="E63" s="20">
        <f t="shared" si="0"/>
        <v>0</v>
      </c>
      <c r="F63" s="21">
        <f t="shared" si="1"/>
        <v>-86.7</v>
      </c>
      <c r="G63" s="22">
        <f>SUMIF(ДЧБ_Район24!A:A,A63,ДЧБ_Район24!D:D)</f>
        <v>27.7</v>
      </c>
      <c r="H63" s="23">
        <f t="shared" si="2"/>
        <v>312.99638989169677</v>
      </c>
    </row>
    <row r="64" spans="1:8" ht="25.5" outlineLevel="1">
      <c r="A64" s="12" t="s">
        <v>123</v>
      </c>
      <c r="B64" s="13" t="s">
        <v>124</v>
      </c>
      <c r="C64" s="14">
        <v>423</v>
      </c>
      <c r="D64" s="14">
        <v>26.3</v>
      </c>
      <c r="E64" s="20">
        <f t="shared" si="0"/>
        <v>6.2174940898345152</v>
      </c>
      <c r="F64" s="21">
        <f t="shared" si="1"/>
        <v>396.7</v>
      </c>
      <c r="G64" s="22">
        <f>SUMIF(ДЧБ_Район24!A:A,A64,ДЧБ_Район24!D:D)</f>
        <v>38.9</v>
      </c>
      <c r="H64" s="23">
        <f t="shared" si="2"/>
        <v>67.609254498714648</v>
      </c>
    </row>
    <row r="65" spans="1:8" ht="51" outlineLevel="2" collapsed="1">
      <c r="A65" s="12" t="s">
        <v>125</v>
      </c>
      <c r="B65" s="13" t="s">
        <v>126</v>
      </c>
      <c r="C65" s="14">
        <v>203</v>
      </c>
      <c r="D65" s="14">
        <v>13.1</v>
      </c>
      <c r="E65" s="20">
        <f t="shared" si="0"/>
        <v>6.4532019704433496</v>
      </c>
      <c r="F65" s="21">
        <f t="shared" si="1"/>
        <v>189.9</v>
      </c>
      <c r="G65" s="22">
        <f>SUMIF(ДЧБ_Район24!A:A,A65,ДЧБ_Район24!D:D)</f>
        <v>38.200000000000003</v>
      </c>
      <c r="H65" s="23">
        <f t="shared" si="2"/>
        <v>34.293193717277482</v>
      </c>
    </row>
    <row r="66" spans="1:8" ht="76.5" hidden="1" outlineLevel="3">
      <c r="A66" s="12" t="s">
        <v>127</v>
      </c>
      <c r="B66" s="13" t="s">
        <v>128</v>
      </c>
      <c r="C66" s="14">
        <v>3</v>
      </c>
      <c r="D66" s="14">
        <v>0.1</v>
      </c>
      <c r="E66" s="20">
        <f t="shared" si="0"/>
        <v>3.3333333333333335</v>
      </c>
      <c r="F66" s="21">
        <f t="shared" si="1"/>
        <v>2.9</v>
      </c>
      <c r="G66" s="22">
        <f>SUMIF(ДЧБ_Район24!A:A,A66,ДЧБ_Район24!D:D)</f>
        <v>0</v>
      </c>
      <c r="H66" s="23">
        <f t="shared" si="2"/>
        <v>0</v>
      </c>
    </row>
    <row r="67" spans="1:8" ht="114.75" hidden="1" outlineLevel="4">
      <c r="A67" s="12" t="s">
        <v>129</v>
      </c>
      <c r="B67" s="15" t="s">
        <v>130</v>
      </c>
      <c r="C67" s="14">
        <v>3</v>
      </c>
      <c r="D67" s="14">
        <v>0.1</v>
      </c>
      <c r="E67" s="20">
        <f t="shared" si="0"/>
        <v>3.3333333333333335</v>
      </c>
      <c r="F67" s="21">
        <f t="shared" si="1"/>
        <v>2.9</v>
      </c>
      <c r="G67" s="22">
        <f>SUMIF(ДЧБ_Район24!A:A,A67,ДЧБ_Район24!D:D)</f>
        <v>0</v>
      </c>
      <c r="H67" s="23">
        <f t="shared" si="2"/>
        <v>0</v>
      </c>
    </row>
    <row r="68" spans="1:8" ht="114.75" hidden="1" outlineLevel="5">
      <c r="A68" s="12" t="s">
        <v>129</v>
      </c>
      <c r="B68" s="15" t="s">
        <v>130</v>
      </c>
      <c r="C68" s="14">
        <v>2</v>
      </c>
      <c r="D68" s="14">
        <v>0</v>
      </c>
      <c r="E68" s="20">
        <f t="shared" si="0"/>
        <v>0</v>
      </c>
      <c r="F68" s="21">
        <f t="shared" si="1"/>
        <v>2</v>
      </c>
      <c r="G68" s="22">
        <f>SUMIF(ДЧБ_Район24!A:A,A68,ДЧБ_Район24!D:D)</f>
        <v>0</v>
      </c>
      <c r="H68" s="23">
        <f t="shared" si="2"/>
        <v>0</v>
      </c>
    </row>
    <row r="69" spans="1:8" ht="178.5" hidden="1" outlineLevel="5">
      <c r="A69" s="12" t="s">
        <v>131</v>
      </c>
      <c r="B69" s="15" t="s">
        <v>132</v>
      </c>
      <c r="C69" s="14">
        <v>1</v>
      </c>
      <c r="D69" s="14">
        <v>0.1</v>
      </c>
      <c r="E69" s="20">
        <f t="shared" ref="E69:E132" si="3">IFERROR(D69/C69*100,0)</f>
        <v>10</v>
      </c>
      <c r="F69" s="21">
        <f t="shared" ref="F69:F132" si="4">C69-D69</f>
        <v>0.9</v>
      </c>
      <c r="G69" s="22">
        <f>SUMIF(ДЧБ_Район24!A:A,A69,ДЧБ_Район24!D:D)</f>
        <v>0</v>
      </c>
      <c r="H69" s="23">
        <f t="shared" ref="H69:H132" si="5">IFERROR(D69/G69*100,0)</f>
        <v>0</v>
      </c>
    </row>
    <row r="70" spans="1:8" ht="114.75" hidden="1" outlineLevel="3">
      <c r="A70" s="12" t="s">
        <v>133</v>
      </c>
      <c r="B70" s="13" t="s">
        <v>134</v>
      </c>
      <c r="C70" s="14">
        <v>38</v>
      </c>
      <c r="D70" s="14">
        <v>4</v>
      </c>
      <c r="E70" s="20">
        <f t="shared" si="3"/>
        <v>10.526315789473683</v>
      </c>
      <c r="F70" s="21">
        <f t="shared" si="4"/>
        <v>34</v>
      </c>
      <c r="G70" s="22">
        <f>SUMIF(ДЧБ_Район24!A:A,A70,ДЧБ_Район24!D:D)</f>
        <v>13.3</v>
      </c>
      <c r="H70" s="23">
        <f t="shared" si="5"/>
        <v>30.075187969924812</v>
      </c>
    </row>
    <row r="71" spans="1:8" ht="140.25" hidden="1" outlineLevel="4">
      <c r="A71" s="12" t="s">
        <v>135</v>
      </c>
      <c r="B71" s="15" t="s">
        <v>136</v>
      </c>
      <c r="C71" s="14">
        <v>38</v>
      </c>
      <c r="D71" s="14">
        <v>4</v>
      </c>
      <c r="E71" s="20">
        <f t="shared" si="3"/>
        <v>10.526315789473683</v>
      </c>
      <c r="F71" s="21">
        <f t="shared" si="4"/>
        <v>34</v>
      </c>
      <c r="G71" s="22">
        <f>SUMIF(ДЧБ_Район24!A:A,A71,ДЧБ_Район24!D:D)</f>
        <v>13.3</v>
      </c>
      <c r="H71" s="23">
        <f t="shared" si="5"/>
        <v>30.075187969924812</v>
      </c>
    </row>
    <row r="72" spans="1:8" ht="140.25" hidden="1" outlineLevel="5">
      <c r="A72" s="12" t="s">
        <v>135</v>
      </c>
      <c r="B72" s="15" t="s">
        <v>136</v>
      </c>
      <c r="C72" s="14">
        <v>5</v>
      </c>
      <c r="D72" s="14">
        <v>0</v>
      </c>
      <c r="E72" s="20">
        <f t="shared" si="3"/>
        <v>0</v>
      </c>
      <c r="F72" s="21">
        <f t="shared" si="4"/>
        <v>5</v>
      </c>
      <c r="G72" s="22">
        <f>SUMIF(ДЧБ_Район24!A:A,A72,ДЧБ_Район24!D:D)</f>
        <v>13.3</v>
      </c>
      <c r="H72" s="23">
        <f t="shared" si="5"/>
        <v>0</v>
      </c>
    </row>
    <row r="73" spans="1:8" ht="63.75" hidden="1" outlineLevel="5">
      <c r="A73" s="12" t="s">
        <v>137</v>
      </c>
      <c r="B73" s="13" t="s">
        <v>138</v>
      </c>
      <c r="C73" s="14">
        <v>12</v>
      </c>
      <c r="D73" s="14">
        <v>4</v>
      </c>
      <c r="E73" s="20">
        <f t="shared" si="3"/>
        <v>33.333333333333329</v>
      </c>
      <c r="F73" s="21">
        <f t="shared" si="4"/>
        <v>8</v>
      </c>
      <c r="G73" s="22">
        <f>SUMIF(ДЧБ_Район24!A:A,A73,ДЧБ_Район24!D:D)</f>
        <v>5</v>
      </c>
      <c r="H73" s="23">
        <f t="shared" si="5"/>
        <v>80</v>
      </c>
    </row>
    <row r="74" spans="1:8" ht="140.25" hidden="1" outlineLevel="5">
      <c r="A74" s="12" t="s">
        <v>139</v>
      </c>
      <c r="B74" s="15" t="s">
        <v>136</v>
      </c>
      <c r="C74" s="14">
        <v>20</v>
      </c>
      <c r="D74" s="14">
        <v>0</v>
      </c>
      <c r="E74" s="20">
        <f t="shared" si="3"/>
        <v>0</v>
      </c>
      <c r="F74" s="21">
        <f t="shared" si="4"/>
        <v>20</v>
      </c>
      <c r="G74" s="22">
        <f>SUMIF(ДЧБ_Район24!A:A,A74,ДЧБ_Район24!D:D)</f>
        <v>7.5</v>
      </c>
      <c r="H74" s="23">
        <f t="shared" si="5"/>
        <v>0</v>
      </c>
    </row>
    <row r="75" spans="1:8" ht="140.25" hidden="1" outlineLevel="5">
      <c r="A75" s="12" t="s">
        <v>140</v>
      </c>
      <c r="B75" s="15" t="s">
        <v>136</v>
      </c>
      <c r="C75" s="14">
        <v>1</v>
      </c>
      <c r="D75" s="14">
        <v>0</v>
      </c>
      <c r="E75" s="20">
        <f t="shared" si="3"/>
        <v>0</v>
      </c>
      <c r="F75" s="21">
        <f t="shared" si="4"/>
        <v>1</v>
      </c>
      <c r="G75" s="22">
        <f>SUMIF(ДЧБ_Район24!A:A,A75,ДЧБ_Район24!D:D)</f>
        <v>0.8</v>
      </c>
      <c r="H75" s="23">
        <f t="shared" si="5"/>
        <v>0</v>
      </c>
    </row>
    <row r="76" spans="1:8" ht="76.5" hidden="1" outlineLevel="3">
      <c r="A76" s="12" t="s">
        <v>141</v>
      </c>
      <c r="B76" s="13" t="s">
        <v>142</v>
      </c>
      <c r="C76" s="14">
        <v>2</v>
      </c>
      <c r="D76" s="14">
        <v>0.5</v>
      </c>
      <c r="E76" s="20">
        <f t="shared" si="3"/>
        <v>25</v>
      </c>
      <c r="F76" s="21">
        <f t="shared" si="4"/>
        <v>1.5</v>
      </c>
      <c r="G76" s="22">
        <f>SUMIF(ДЧБ_Район24!A:A,A76,ДЧБ_Район24!D:D)</f>
        <v>0.7</v>
      </c>
      <c r="H76" s="23">
        <f t="shared" si="5"/>
        <v>71.428571428571431</v>
      </c>
    </row>
    <row r="77" spans="1:8" ht="114.75" hidden="1" outlineLevel="4">
      <c r="A77" s="12" t="s">
        <v>143</v>
      </c>
      <c r="B77" s="15" t="s">
        <v>144</v>
      </c>
      <c r="C77" s="14">
        <v>2</v>
      </c>
      <c r="D77" s="14">
        <v>0.5</v>
      </c>
      <c r="E77" s="20">
        <f t="shared" si="3"/>
        <v>25</v>
      </c>
      <c r="F77" s="21">
        <f t="shared" si="4"/>
        <v>1.5</v>
      </c>
      <c r="G77" s="22">
        <f>SUMIF(ДЧБ_Район24!A:A,A77,ДЧБ_Район24!D:D)</f>
        <v>0.7</v>
      </c>
      <c r="H77" s="23">
        <f t="shared" si="5"/>
        <v>71.428571428571431</v>
      </c>
    </row>
    <row r="78" spans="1:8" ht="114.75" hidden="1" outlineLevel="5">
      <c r="A78" s="12" t="s">
        <v>145</v>
      </c>
      <c r="B78" s="15" t="s">
        <v>144</v>
      </c>
      <c r="C78" s="14">
        <v>1</v>
      </c>
      <c r="D78" s="14">
        <v>0</v>
      </c>
      <c r="E78" s="20">
        <f t="shared" si="3"/>
        <v>0</v>
      </c>
      <c r="F78" s="21">
        <f t="shared" si="4"/>
        <v>1</v>
      </c>
      <c r="G78" s="22">
        <f>SUMIF(ДЧБ_Район24!A:A,A78,ДЧБ_Район24!D:D)</f>
        <v>0.2</v>
      </c>
      <c r="H78" s="23">
        <f t="shared" si="5"/>
        <v>0</v>
      </c>
    </row>
    <row r="79" spans="1:8" ht="114.75" hidden="1" outlineLevel="5">
      <c r="A79" s="12" t="s">
        <v>146</v>
      </c>
      <c r="B79" s="15" t="s">
        <v>144</v>
      </c>
      <c r="C79" s="14">
        <v>1</v>
      </c>
      <c r="D79" s="14">
        <v>0.5</v>
      </c>
      <c r="E79" s="20">
        <f t="shared" si="3"/>
        <v>50</v>
      </c>
      <c r="F79" s="21">
        <f t="shared" si="4"/>
        <v>0.5</v>
      </c>
      <c r="G79" s="22">
        <f>SUMIF(ДЧБ_Район24!A:A,A79,ДЧБ_Район24!D:D)</f>
        <v>0.5</v>
      </c>
      <c r="H79" s="23">
        <f t="shared" si="5"/>
        <v>100</v>
      </c>
    </row>
    <row r="80" spans="1:8" ht="76.5" hidden="1" outlineLevel="3">
      <c r="A80" s="12" t="s">
        <v>147</v>
      </c>
      <c r="B80" s="13" t="s">
        <v>148</v>
      </c>
      <c r="C80" s="14">
        <v>0</v>
      </c>
      <c r="D80" s="14">
        <v>1.5</v>
      </c>
      <c r="E80" s="20">
        <f t="shared" si="3"/>
        <v>0</v>
      </c>
      <c r="F80" s="21">
        <f t="shared" si="4"/>
        <v>-1.5</v>
      </c>
      <c r="G80" s="22">
        <f>SUMIF(ДЧБ_Район24!A:A,A80,ДЧБ_Район24!D:D)</f>
        <v>0</v>
      </c>
      <c r="H80" s="23">
        <f t="shared" si="5"/>
        <v>0</v>
      </c>
    </row>
    <row r="81" spans="1:8" ht="114.75" hidden="1" outlineLevel="4">
      <c r="A81" s="12" t="s">
        <v>149</v>
      </c>
      <c r="B81" s="15" t="s">
        <v>150</v>
      </c>
      <c r="C81" s="14">
        <v>0</v>
      </c>
      <c r="D81" s="14">
        <v>1.5</v>
      </c>
      <c r="E81" s="20">
        <f t="shared" si="3"/>
        <v>0</v>
      </c>
      <c r="F81" s="21">
        <f t="shared" si="4"/>
        <v>-1.5</v>
      </c>
      <c r="G81" s="22">
        <f>SUMIF(ДЧБ_Район24!A:A,A81,ДЧБ_Район24!D:D)</f>
        <v>0</v>
      </c>
      <c r="H81" s="23">
        <f t="shared" si="5"/>
        <v>0</v>
      </c>
    </row>
    <row r="82" spans="1:8" ht="114.75" hidden="1" outlineLevel="5">
      <c r="A82" s="12" t="s">
        <v>151</v>
      </c>
      <c r="B82" s="15" t="s">
        <v>150</v>
      </c>
      <c r="C82" s="14">
        <v>0</v>
      </c>
      <c r="D82" s="14">
        <v>1.5</v>
      </c>
      <c r="E82" s="20">
        <f t="shared" si="3"/>
        <v>0</v>
      </c>
      <c r="F82" s="21">
        <f t="shared" si="4"/>
        <v>-1.5</v>
      </c>
      <c r="G82" s="22">
        <f>SUMIF(ДЧБ_Район24!A:A,A82,ДЧБ_Район24!D:D)</f>
        <v>0</v>
      </c>
      <c r="H82" s="23">
        <f t="shared" si="5"/>
        <v>0</v>
      </c>
    </row>
    <row r="83" spans="1:8" ht="102" hidden="1" outlineLevel="3">
      <c r="A83" s="12" t="s">
        <v>152</v>
      </c>
      <c r="B83" s="13" t="s">
        <v>153</v>
      </c>
      <c r="C83" s="14">
        <v>7</v>
      </c>
      <c r="D83" s="14">
        <v>0</v>
      </c>
      <c r="E83" s="20">
        <f t="shared" si="3"/>
        <v>0</v>
      </c>
      <c r="F83" s="21">
        <f t="shared" si="4"/>
        <v>7</v>
      </c>
      <c r="G83" s="22">
        <f>SUMIF(ДЧБ_Район24!A:A,A83,ДЧБ_Район24!D:D)</f>
        <v>0</v>
      </c>
      <c r="H83" s="23">
        <f t="shared" si="5"/>
        <v>0</v>
      </c>
    </row>
    <row r="84" spans="1:8" ht="140.25" hidden="1" outlineLevel="4">
      <c r="A84" s="12" t="s">
        <v>154</v>
      </c>
      <c r="B84" s="15" t="s">
        <v>155</v>
      </c>
      <c r="C84" s="14">
        <v>7</v>
      </c>
      <c r="D84" s="14">
        <v>0</v>
      </c>
      <c r="E84" s="20">
        <f t="shared" si="3"/>
        <v>0</v>
      </c>
      <c r="F84" s="21">
        <f t="shared" si="4"/>
        <v>7</v>
      </c>
      <c r="G84" s="22">
        <f>SUMIF(ДЧБ_Район24!A:A,A84,ДЧБ_Район24!D:D)</f>
        <v>0</v>
      </c>
      <c r="H84" s="23">
        <f t="shared" si="5"/>
        <v>0</v>
      </c>
    </row>
    <row r="85" spans="1:8" ht="127.5" hidden="1" outlineLevel="3">
      <c r="A85" s="12" t="s">
        <v>156</v>
      </c>
      <c r="B85" s="15" t="s">
        <v>157</v>
      </c>
      <c r="C85" s="14">
        <v>5</v>
      </c>
      <c r="D85" s="14">
        <v>0</v>
      </c>
      <c r="E85" s="20">
        <f t="shared" si="3"/>
        <v>0</v>
      </c>
      <c r="F85" s="21">
        <f t="shared" si="4"/>
        <v>5</v>
      </c>
      <c r="G85" s="22">
        <f>SUMIF(ДЧБ_Район24!A:A,A85,ДЧБ_Район24!D:D)</f>
        <v>0</v>
      </c>
      <c r="H85" s="23">
        <f t="shared" si="5"/>
        <v>0</v>
      </c>
    </row>
    <row r="86" spans="1:8" ht="191.25" hidden="1" outlineLevel="4">
      <c r="A86" s="12" t="s">
        <v>158</v>
      </c>
      <c r="B86" s="15" t="s">
        <v>159</v>
      </c>
      <c r="C86" s="14">
        <v>5</v>
      </c>
      <c r="D86" s="14">
        <v>0</v>
      </c>
      <c r="E86" s="20">
        <f t="shared" si="3"/>
        <v>0</v>
      </c>
      <c r="F86" s="21">
        <f t="shared" si="4"/>
        <v>5</v>
      </c>
      <c r="G86" s="22">
        <f>SUMIF(ДЧБ_Район24!A:A,A86,ДЧБ_Район24!D:D)</f>
        <v>0</v>
      </c>
      <c r="H86" s="23">
        <f t="shared" si="5"/>
        <v>0</v>
      </c>
    </row>
    <row r="87" spans="1:8" ht="191.25" hidden="1" outlineLevel="5">
      <c r="A87" s="12" t="s">
        <v>160</v>
      </c>
      <c r="B87" s="15" t="s">
        <v>159</v>
      </c>
      <c r="C87" s="14">
        <v>5</v>
      </c>
      <c r="D87" s="14">
        <v>0</v>
      </c>
      <c r="E87" s="20">
        <f t="shared" si="3"/>
        <v>0</v>
      </c>
      <c r="F87" s="21">
        <f t="shared" si="4"/>
        <v>5</v>
      </c>
      <c r="G87" s="22">
        <f>SUMIF(ДЧБ_Район24!A:A,A87,ДЧБ_Район24!D:D)</f>
        <v>0</v>
      </c>
      <c r="H87" s="23">
        <f t="shared" si="5"/>
        <v>0</v>
      </c>
    </row>
    <row r="88" spans="1:8" ht="89.25" hidden="1" outlineLevel="3">
      <c r="A88" s="12" t="s">
        <v>161</v>
      </c>
      <c r="B88" s="13" t="s">
        <v>162</v>
      </c>
      <c r="C88" s="14">
        <v>1</v>
      </c>
      <c r="D88" s="14">
        <v>0</v>
      </c>
      <c r="E88" s="20">
        <f t="shared" si="3"/>
        <v>0</v>
      </c>
      <c r="F88" s="21">
        <f t="shared" si="4"/>
        <v>1</v>
      </c>
      <c r="G88" s="22">
        <f>SUMIF(ДЧБ_Район24!A:A,A88,ДЧБ_Район24!D:D)</f>
        <v>0</v>
      </c>
      <c r="H88" s="23">
        <f t="shared" si="5"/>
        <v>0</v>
      </c>
    </row>
    <row r="89" spans="1:8" ht="127.5" hidden="1" outlineLevel="4">
      <c r="A89" s="12" t="s">
        <v>163</v>
      </c>
      <c r="B89" s="15" t="s">
        <v>164</v>
      </c>
      <c r="C89" s="14">
        <v>1</v>
      </c>
      <c r="D89" s="14">
        <v>0</v>
      </c>
      <c r="E89" s="20">
        <f t="shared" si="3"/>
        <v>0</v>
      </c>
      <c r="F89" s="21">
        <f t="shared" si="4"/>
        <v>1</v>
      </c>
      <c r="G89" s="22">
        <f>SUMIF(ДЧБ_Район24!A:A,A89,ДЧБ_Район24!D:D)</f>
        <v>0</v>
      </c>
      <c r="H89" s="23">
        <f t="shared" si="5"/>
        <v>0</v>
      </c>
    </row>
    <row r="90" spans="1:8" ht="76.5" hidden="1" outlineLevel="3">
      <c r="A90" s="12" t="s">
        <v>165</v>
      </c>
      <c r="B90" s="13" t="s">
        <v>166</v>
      </c>
      <c r="C90" s="14">
        <v>76</v>
      </c>
      <c r="D90" s="14">
        <v>2</v>
      </c>
      <c r="E90" s="20">
        <f t="shared" si="3"/>
        <v>2.6315789473684208</v>
      </c>
      <c r="F90" s="21">
        <f t="shared" si="4"/>
        <v>74</v>
      </c>
      <c r="G90" s="22">
        <f>SUMIF(ДЧБ_Район24!A:A,A90,ДЧБ_Район24!D:D)</f>
        <v>0</v>
      </c>
      <c r="H90" s="23">
        <f t="shared" si="5"/>
        <v>0</v>
      </c>
    </row>
    <row r="91" spans="1:8" ht="114.75" hidden="1" outlineLevel="4">
      <c r="A91" s="12" t="s">
        <v>167</v>
      </c>
      <c r="B91" s="15" t="s">
        <v>168</v>
      </c>
      <c r="C91" s="14">
        <v>76</v>
      </c>
      <c r="D91" s="14">
        <v>2</v>
      </c>
      <c r="E91" s="20">
        <f t="shared" si="3"/>
        <v>2.6315789473684208</v>
      </c>
      <c r="F91" s="21">
        <f t="shared" si="4"/>
        <v>74</v>
      </c>
      <c r="G91" s="22">
        <f>SUMIF(ДЧБ_Район24!A:A,A91,ДЧБ_Район24!D:D)</f>
        <v>0</v>
      </c>
      <c r="H91" s="23">
        <f t="shared" si="5"/>
        <v>0</v>
      </c>
    </row>
    <row r="92" spans="1:8" ht="114.75" hidden="1" outlineLevel="5">
      <c r="A92" s="12" t="s">
        <v>167</v>
      </c>
      <c r="B92" s="15" t="s">
        <v>168</v>
      </c>
      <c r="C92" s="14">
        <v>1</v>
      </c>
      <c r="D92" s="14">
        <v>0</v>
      </c>
      <c r="E92" s="20">
        <f t="shared" si="3"/>
        <v>0</v>
      </c>
      <c r="F92" s="21">
        <f t="shared" si="4"/>
        <v>1</v>
      </c>
      <c r="G92" s="22">
        <f>SUMIF(ДЧБ_Район24!A:A,A92,ДЧБ_Район24!D:D)</f>
        <v>0</v>
      </c>
      <c r="H92" s="23">
        <f t="shared" si="5"/>
        <v>0</v>
      </c>
    </row>
    <row r="93" spans="1:8" ht="114.75" hidden="1" outlineLevel="5">
      <c r="A93" s="12" t="s">
        <v>169</v>
      </c>
      <c r="B93" s="15" t="s">
        <v>168</v>
      </c>
      <c r="C93" s="14">
        <v>68</v>
      </c>
      <c r="D93" s="14">
        <v>0</v>
      </c>
      <c r="E93" s="20">
        <f t="shared" si="3"/>
        <v>0</v>
      </c>
      <c r="F93" s="21">
        <f t="shared" si="4"/>
        <v>68</v>
      </c>
      <c r="G93" s="22">
        <f>SUMIF(ДЧБ_Район24!A:A,A93,ДЧБ_Район24!D:D)</f>
        <v>0</v>
      </c>
      <c r="H93" s="23">
        <f t="shared" si="5"/>
        <v>0</v>
      </c>
    </row>
    <row r="94" spans="1:8" ht="114.75" hidden="1" outlineLevel="5">
      <c r="A94" s="12" t="s">
        <v>170</v>
      </c>
      <c r="B94" s="15" t="s">
        <v>168</v>
      </c>
      <c r="C94" s="14">
        <v>0</v>
      </c>
      <c r="D94" s="14">
        <v>0.5</v>
      </c>
      <c r="E94" s="20">
        <f t="shared" si="3"/>
        <v>0</v>
      </c>
      <c r="F94" s="21">
        <f t="shared" si="4"/>
        <v>-0.5</v>
      </c>
      <c r="G94" s="22">
        <f>SUMIF(ДЧБ_Район24!A:A,A94,ДЧБ_Район24!D:D)</f>
        <v>0</v>
      </c>
      <c r="H94" s="23">
        <f t="shared" si="5"/>
        <v>0</v>
      </c>
    </row>
    <row r="95" spans="1:8" ht="153" hidden="1" outlineLevel="5">
      <c r="A95" s="12" t="s">
        <v>171</v>
      </c>
      <c r="B95" s="15" t="s">
        <v>172</v>
      </c>
      <c r="C95" s="14">
        <v>5</v>
      </c>
      <c r="D95" s="14">
        <v>0</v>
      </c>
      <c r="E95" s="20">
        <f t="shared" si="3"/>
        <v>0</v>
      </c>
      <c r="F95" s="21">
        <f t="shared" si="4"/>
        <v>5</v>
      </c>
      <c r="G95" s="22">
        <f>SUMIF(ДЧБ_Район24!A:A,A95,ДЧБ_Район24!D:D)</f>
        <v>0</v>
      </c>
      <c r="H95" s="23">
        <f t="shared" si="5"/>
        <v>0</v>
      </c>
    </row>
    <row r="96" spans="1:8" ht="114.75" hidden="1" outlineLevel="5">
      <c r="A96" s="12" t="s">
        <v>173</v>
      </c>
      <c r="B96" s="15" t="s">
        <v>168</v>
      </c>
      <c r="C96" s="14">
        <v>2</v>
      </c>
      <c r="D96" s="14">
        <v>1.5</v>
      </c>
      <c r="E96" s="20">
        <f t="shared" si="3"/>
        <v>75</v>
      </c>
      <c r="F96" s="21">
        <f t="shared" si="4"/>
        <v>0.5</v>
      </c>
      <c r="G96" s="22">
        <f>SUMIF(ДЧБ_Район24!A:A,A96,ДЧБ_Район24!D:D)</f>
        <v>0</v>
      </c>
      <c r="H96" s="23">
        <f t="shared" si="5"/>
        <v>0</v>
      </c>
    </row>
    <row r="97" spans="1:8" ht="89.25" hidden="1" outlineLevel="3">
      <c r="A97" s="12" t="s">
        <v>174</v>
      </c>
      <c r="B97" s="13" t="s">
        <v>175</v>
      </c>
      <c r="C97" s="14">
        <v>71</v>
      </c>
      <c r="D97" s="14">
        <v>5</v>
      </c>
      <c r="E97" s="20">
        <f t="shared" si="3"/>
        <v>7.042253521126761</v>
      </c>
      <c r="F97" s="21">
        <f t="shared" si="4"/>
        <v>66</v>
      </c>
      <c r="G97" s="22">
        <f>SUMIF(ДЧБ_Район24!A:A,A97,ДЧБ_Район24!D:D)</f>
        <v>24.3</v>
      </c>
      <c r="H97" s="23">
        <f t="shared" si="5"/>
        <v>20.5761316872428</v>
      </c>
    </row>
    <row r="98" spans="1:8" ht="127.5" hidden="1" outlineLevel="4">
      <c r="A98" s="12" t="s">
        <v>176</v>
      </c>
      <c r="B98" s="15" t="s">
        <v>177</v>
      </c>
      <c r="C98" s="14">
        <v>17</v>
      </c>
      <c r="D98" s="14">
        <v>0</v>
      </c>
      <c r="E98" s="20">
        <f t="shared" si="3"/>
        <v>0</v>
      </c>
      <c r="F98" s="21">
        <f t="shared" si="4"/>
        <v>17</v>
      </c>
      <c r="G98" s="22">
        <f>SUMIF(ДЧБ_Район24!A:A,A98,ДЧБ_Район24!D:D)</f>
        <v>0</v>
      </c>
      <c r="H98" s="23">
        <f t="shared" si="5"/>
        <v>0</v>
      </c>
    </row>
    <row r="99" spans="1:8" ht="127.5" hidden="1" outlineLevel="4">
      <c r="A99" s="12" t="s">
        <v>178</v>
      </c>
      <c r="B99" s="15" t="s">
        <v>177</v>
      </c>
      <c r="C99" s="14">
        <v>3</v>
      </c>
      <c r="D99" s="14">
        <v>0</v>
      </c>
      <c r="E99" s="20">
        <f t="shared" si="3"/>
        <v>0</v>
      </c>
      <c r="F99" s="21">
        <f t="shared" si="4"/>
        <v>3</v>
      </c>
      <c r="G99" s="22">
        <f>SUMIF(ДЧБ_Район24!A:A,A99,ДЧБ_Район24!D:D)</f>
        <v>2.8</v>
      </c>
      <c r="H99" s="23">
        <f t="shared" si="5"/>
        <v>0</v>
      </c>
    </row>
    <row r="100" spans="1:8" ht="127.5" hidden="1" outlineLevel="4">
      <c r="A100" s="12" t="s">
        <v>179</v>
      </c>
      <c r="B100" s="15" t="s">
        <v>180</v>
      </c>
      <c r="C100" s="14">
        <v>51</v>
      </c>
      <c r="D100" s="14">
        <v>5</v>
      </c>
      <c r="E100" s="20">
        <f t="shared" si="3"/>
        <v>9.8039215686274517</v>
      </c>
      <c r="F100" s="21">
        <f t="shared" si="4"/>
        <v>46</v>
      </c>
      <c r="G100" s="22">
        <f>SUMIF(ДЧБ_Район24!A:A,A100,ДЧБ_Район24!D:D)</f>
        <v>21.5</v>
      </c>
      <c r="H100" s="23">
        <f t="shared" si="5"/>
        <v>23.255813953488371</v>
      </c>
    </row>
    <row r="101" spans="1:8" ht="153" outlineLevel="2" collapsed="1">
      <c r="A101" s="12" t="s">
        <v>181</v>
      </c>
      <c r="B101" s="15" t="s">
        <v>182</v>
      </c>
      <c r="C101" s="14">
        <v>7</v>
      </c>
      <c r="D101" s="14">
        <v>0</v>
      </c>
      <c r="E101" s="20">
        <f t="shared" si="3"/>
        <v>0</v>
      </c>
      <c r="F101" s="21">
        <f t="shared" si="4"/>
        <v>7</v>
      </c>
      <c r="G101" s="22">
        <f>SUMIF(ДЧБ_Район24!A:A,A101,ДЧБ_Район24!D:D)</f>
        <v>0</v>
      </c>
      <c r="H101" s="23">
        <f t="shared" si="5"/>
        <v>0</v>
      </c>
    </row>
    <row r="102" spans="1:8" ht="191.25" hidden="1" outlineLevel="3">
      <c r="A102" s="12" t="s">
        <v>183</v>
      </c>
      <c r="B102" s="15" t="s">
        <v>184</v>
      </c>
      <c r="C102" s="14">
        <v>7</v>
      </c>
      <c r="D102" s="14">
        <v>0</v>
      </c>
      <c r="E102" s="20">
        <f t="shared" si="3"/>
        <v>0</v>
      </c>
      <c r="F102" s="21">
        <f t="shared" si="4"/>
        <v>7</v>
      </c>
      <c r="G102" s="22">
        <f>SUMIF(ДЧБ_Район24!A:A,A102,ДЧБ_Район24!D:D)</f>
        <v>0</v>
      </c>
      <c r="H102" s="23">
        <f t="shared" si="5"/>
        <v>0</v>
      </c>
    </row>
    <row r="103" spans="1:8" ht="153" outlineLevel="2" collapsed="1">
      <c r="A103" s="12" t="s">
        <v>185</v>
      </c>
      <c r="B103" s="15" t="s">
        <v>186</v>
      </c>
      <c r="C103" s="14">
        <v>100</v>
      </c>
      <c r="D103" s="14">
        <v>0</v>
      </c>
      <c r="E103" s="20">
        <f t="shared" si="3"/>
        <v>0</v>
      </c>
      <c r="F103" s="21">
        <f t="shared" si="4"/>
        <v>100</v>
      </c>
      <c r="G103" s="22">
        <f>SUMIF(ДЧБ_Район24!A:A,A103,ДЧБ_Район24!D:D)</f>
        <v>0</v>
      </c>
      <c r="H103" s="23">
        <f t="shared" si="5"/>
        <v>0</v>
      </c>
    </row>
    <row r="104" spans="1:8" ht="76.5" hidden="1" outlineLevel="3">
      <c r="A104" s="12" t="s">
        <v>187</v>
      </c>
      <c r="B104" s="13" t="s">
        <v>188</v>
      </c>
      <c r="C104" s="14">
        <v>100</v>
      </c>
      <c r="D104" s="14">
        <v>0</v>
      </c>
      <c r="E104" s="20">
        <f t="shared" si="3"/>
        <v>0</v>
      </c>
      <c r="F104" s="21">
        <f t="shared" si="4"/>
        <v>100</v>
      </c>
      <c r="G104" s="22">
        <f>SUMIF(ДЧБ_Район24!A:A,A104,ДЧБ_Район24!D:D)</f>
        <v>0</v>
      </c>
      <c r="H104" s="23">
        <f t="shared" si="5"/>
        <v>0</v>
      </c>
    </row>
    <row r="105" spans="1:8" ht="102" hidden="1" outlineLevel="4">
      <c r="A105" s="12" t="s">
        <v>189</v>
      </c>
      <c r="B105" s="13" t="s">
        <v>190</v>
      </c>
      <c r="C105" s="14">
        <v>100</v>
      </c>
      <c r="D105" s="14">
        <v>0</v>
      </c>
      <c r="E105" s="20">
        <f t="shared" si="3"/>
        <v>0</v>
      </c>
      <c r="F105" s="21">
        <f t="shared" si="4"/>
        <v>100</v>
      </c>
      <c r="G105" s="22">
        <f>SUMIF(ДЧБ_Район24!A:A,A105,ДЧБ_Район24!D:D)</f>
        <v>0</v>
      </c>
      <c r="H105" s="23">
        <f t="shared" si="5"/>
        <v>0</v>
      </c>
    </row>
    <row r="106" spans="1:8" ht="25.5" outlineLevel="2" collapsed="1">
      <c r="A106" s="12" t="s">
        <v>191</v>
      </c>
      <c r="B106" s="13" t="s">
        <v>192</v>
      </c>
      <c r="C106" s="14">
        <v>112</v>
      </c>
      <c r="D106" s="14">
        <v>13.2</v>
      </c>
      <c r="E106" s="20">
        <f t="shared" si="3"/>
        <v>11.785714285714285</v>
      </c>
      <c r="F106" s="21">
        <f t="shared" si="4"/>
        <v>98.8</v>
      </c>
      <c r="G106" s="22">
        <f>SUMIF(ДЧБ_Район24!A:A,A106,ДЧБ_Район24!D:D)</f>
        <v>0.7</v>
      </c>
      <c r="H106" s="23">
        <f t="shared" si="5"/>
        <v>1885.7142857142858</v>
      </c>
    </row>
    <row r="107" spans="1:8" ht="114.75" hidden="1" outlineLevel="3">
      <c r="A107" s="12" t="s">
        <v>193</v>
      </c>
      <c r="B107" s="15" t="s">
        <v>194</v>
      </c>
      <c r="C107" s="14">
        <v>6</v>
      </c>
      <c r="D107" s="14">
        <v>0</v>
      </c>
      <c r="E107" s="20">
        <f t="shared" si="3"/>
        <v>0</v>
      </c>
      <c r="F107" s="21">
        <f t="shared" si="4"/>
        <v>6</v>
      </c>
      <c r="G107" s="22">
        <f>SUMIF(ДЧБ_Район24!A:A,A107,ДЧБ_Район24!D:D)</f>
        <v>0.7</v>
      </c>
      <c r="H107" s="23">
        <f t="shared" si="5"/>
        <v>0</v>
      </c>
    </row>
    <row r="108" spans="1:8" ht="89.25" hidden="1" outlineLevel="4">
      <c r="A108" s="12" t="s">
        <v>195</v>
      </c>
      <c r="B108" s="13" t="s">
        <v>196</v>
      </c>
      <c r="C108" s="14">
        <v>6</v>
      </c>
      <c r="D108" s="14">
        <v>0</v>
      </c>
      <c r="E108" s="20">
        <f t="shared" si="3"/>
        <v>0</v>
      </c>
      <c r="F108" s="21">
        <f t="shared" si="4"/>
        <v>6</v>
      </c>
      <c r="G108" s="22">
        <f>SUMIF(ДЧБ_Район24!A:A,A108,ДЧБ_Район24!D:D)</f>
        <v>0.7</v>
      </c>
      <c r="H108" s="23">
        <f t="shared" si="5"/>
        <v>0</v>
      </c>
    </row>
    <row r="109" spans="1:8" ht="51" hidden="1" outlineLevel="3">
      <c r="A109" s="12" t="s">
        <v>197</v>
      </c>
      <c r="B109" s="13" t="s">
        <v>198</v>
      </c>
      <c r="C109" s="14">
        <v>100</v>
      </c>
      <c r="D109" s="14">
        <v>13.2</v>
      </c>
      <c r="E109" s="20">
        <f t="shared" si="3"/>
        <v>13.200000000000001</v>
      </c>
      <c r="F109" s="21">
        <f t="shared" si="4"/>
        <v>86.8</v>
      </c>
      <c r="G109" s="22">
        <f>SUMIF(ДЧБ_Район24!A:A,A109,ДЧБ_Район24!D:D)</f>
        <v>0</v>
      </c>
      <c r="H109" s="23">
        <f t="shared" si="5"/>
        <v>0</v>
      </c>
    </row>
    <row r="110" spans="1:8" ht="76.5" hidden="1" outlineLevel="4">
      <c r="A110" s="12" t="s">
        <v>199</v>
      </c>
      <c r="B110" s="13" t="s">
        <v>200</v>
      </c>
      <c r="C110" s="14">
        <v>100</v>
      </c>
      <c r="D110" s="14">
        <v>13.2</v>
      </c>
      <c r="E110" s="20">
        <f t="shared" si="3"/>
        <v>13.200000000000001</v>
      </c>
      <c r="F110" s="21">
        <f t="shared" si="4"/>
        <v>86.8</v>
      </c>
      <c r="G110" s="22">
        <f>SUMIF(ДЧБ_Район24!A:A,A110,ДЧБ_Район24!D:D)</f>
        <v>0</v>
      </c>
      <c r="H110" s="23">
        <f t="shared" si="5"/>
        <v>0</v>
      </c>
    </row>
    <row r="111" spans="1:8" ht="89.25" hidden="1" outlineLevel="3">
      <c r="A111" s="12" t="s">
        <v>201</v>
      </c>
      <c r="B111" s="13" t="s">
        <v>202</v>
      </c>
      <c r="C111" s="14">
        <v>6</v>
      </c>
      <c r="D111" s="14">
        <v>0</v>
      </c>
      <c r="E111" s="20">
        <f t="shared" si="3"/>
        <v>0</v>
      </c>
      <c r="F111" s="21">
        <f t="shared" si="4"/>
        <v>6</v>
      </c>
      <c r="G111" s="22">
        <f>SUMIF(ДЧБ_Район24!A:A,A111,ДЧБ_Район24!D:D)</f>
        <v>0</v>
      </c>
      <c r="H111" s="23">
        <f t="shared" si="5"/>
        <v>0</v>
      </c>
    </row>
    <row r="112" spans="1:8" ht="89.25" hidden="1" outlineLevel="4">
      <c r="A112" s="12" t="s">
        <v>203</v>
      </c>
      <c r="B112" s="13" t="s">
        <v>204</v>
      </c>
      <c r="C112" s="14">
        <v>6</v>
      </c>
      <c r="D112" s="14">
        <v>0</v>
      </c>
      <c r="E112" s="20">
        <f t="shared" si="3"/>
        <v>0</v>
      </c>
      <c r="F112" s="21">
        <f t="shared" si="4"/>
        <v>6</v>
      </c>
      <c r="G112" s="22">
        <f>SUMIF(ДЧБ_Район24!A:A,A112,ДЧБ_Район24!D:D)</f>
        <v>0</v>
      </c>
      <c r="H112" s="23">
        <f t="shared" si="5"/>
        <v>0</v>
      </c>
    </row>
    <row r="113" spans="1:8" ht="89.25" hidden="1" outlineLevel="5">
      <c r="A113" s="12" t="s">
        <v>203</v>
      </c>
      <c r="B113" s="13" t="s">
        <v>204</v>
      </c>
      <c r="C113" s="14">
        <v>1</v>
      </c>
      <c r="D113" s="14">
        <v>0</v>
      </c>
      <c r="E113" s="20">
        <f t="shared" si="3"/>
        <v>0</v>
      </c>
      <c r="F113" s="21">
        <f t="shared" si="4"/>
        <v>1</v>
      </c>
      <c r="G113" s="22">
        <f>SUMIF(ДЧБ_Район24!A:A,A113,ДЧБ_Район24!D:D)</f>
        <v>0</v>
      </c>
      <c r="H113" s="23">
        <f t="shared" si="5"/>
        <v>0</v>
      </c>
    </row>
    <row r="114" spans="1:8" ht="178.5" hidden="1" outlineLevel="5">
      <c r="A114" s="12" t="s">
        <v>205</v>
      </c>
      <c r="B114" s="15" t="s">
        <v>206</v>
      </c>
      <c r="C114" s="14">
        <v>5</v>
      </c>
      <c r="D114" s="14">
        <v>0</v>
      </c>
      <c r="E114" s="20">
        <f t="shared" si="3"/>
        <v>0</v>
      </c>
      <c r="F114" s="21">
        <f t="shared" si="4"/>
        <v>5</v>
      </c>
      <c r="G114" s="22">
        <f>SUMIF(ДЧБ_Район24!A:A,A114,ДЧБ_Район24!D:D)</f>
        <v>0</v>
      </c>
      <c r="H114" s="23">
        <f t="shared" si="5"/>
        <v>0</v>
      </c>
    </row>
    <row r="115" spans="1:8" ht="25.5" outlineLevel="2" collapsed="1">
      <c r="A115" s="12" t="s">
        <v>207</v>
      </c>
      <c r="B115" s="13" t="s">
        <v>208</v>
      </c>
      <c r="C115" s="14">
        <v>1</v>
      </c>
      <c r="D115" s="14">
        <v>0</v>
      </c>
      <c r="E115" s="20">
        <f t="shared" si="3"/>
        <v>0</v>
      </c>
      <c r="F115" s="21">
        <f t="shared" si="4"/>
        <v>1</v>
      </c>
      <c r="G115" s="22">
        <f>SUMIF(ДЧБ_Район24!A:A,A115,ДЧБ_Район24!D:D)</f>
        <v>0</v>
      </c>
      <c r="H115" s="23">
        <f t="shared" si="5"/>
        <v>0</v>
      </c>
    </row>
    <row r="116" spans="1:8" ht="229.5" hidden="1" outlineLevel="3">
      <c r="A116" s="12" t="s">
        <v>209</v>
      </c>
      <c r="B116" s="15" t="s">
        <v>210</v>
      </c>
      <c r="C116" s="14">
        <v>1</v>
      </c>
      <c r="D116" s="14">
        <v>0</v>
      </c>
      <c r="E116" s="20">
        <f t="shared" si="3"/>
        <v>0</v>
      </c>
      <c r="F116" s="21">
        <f t="shared" si="4"/>
        <v>1</v>
      </c>
      <c r="G116" s="22">
        <f>SUMIF(ДЧБ_Район24!A:A,A116,ДЧБ_Район24!D:D)</f>
        <v>0</v>
      </c>
      <c r="H116" s="23">
        <f t="shared" si="5"/>
        <v>0</v>
      </c>
    </row>
    <row r="117" spans="1:8">
      <c r="A117" s="12" t="s">
        <v>211</v>
      </c>
      <c r="B117" s="13" t="s">
        <v>212</v>
      </c>
      <c r="C117" s="14">
        <v>736383.1</v>
      </c>
      <c r="D117" s="14">
        <v>147257.70000000001</v>
      </c>
      <c r="E117" s="20">
        <f t="shared" si="3"/>
        <v>19.997430685196335</v>
      </c>
      <c r="F117" s="21">
        <f t="shared" si="4"/>
        <v>589125.39999999991</v>
      </c>
      <c r="G117" s="22">
        <f>SUMIF(ДЧБ_Район24!A:A,A117,ДЧБ_Район24!D:D)</f>
        <v>149352.4</v>
      </c>
      <c r="H117" s="23">
        <f t="shared" si="5"/>
        <v>98.597478179125346</v>
      </c>
    </row>
    <row r="118" spans="1:8" ht="38.25" outlineLevel="1">
      <c r="A118" s="12" t="s">
        <v>213</v>
      </c>
      <c r="B118" s="13" t="s">
        <v>214</v>
      </c>
      <c r="C118" s="14">
        <v>736383.1</v>
      </c>
      <c r="D118" s="14">
        <v>147257.70000000001</v>
      </c>
      <c r="E118" s="20">
        <f t="shared" si="3"/>
        <v>19.997430685196335</v>
      </c>
      <c r="F118" s="21">
        <f t="shared" si="4"/>
        <v>589125.39999999991</v>
      </c>
      <c r="G118" s="22">
        <f>SUMIF(ДЧБ_Район24!A:A,A118,ДЧБ_Район24!D:D)</f>
        <v>149681.79999999999</v>
      </c>
      <c r="H118" s="23">
        <f t="shared" si="5"/>
        <v>98.380497829395438</v>
      </c>
    </row>
    <row r="119" spans="1:8" ht="25.5" outlineLevel="2" collapsed="1">
      <c r="A119" s="12" t="s">
        <v>215</v>
      </c>
      <c r="B119" s="13" t="s">
        <v>216</v>
      </c>
      <c r="C119" s="14">
        <v>166156.6</v>
      </c>
      <c r="D119" s="14">
        <v>41539</v>
      </c>
      <c r="E119" s="20">
        <f t="shared" si="3"/>
        <v>24.999909723718467</v>
      </c>
      <c r="F119" s="21">
        <f t="shared" si="4"/>
        <v>124617.60000000001</v>
      </c>
      <c r="G119" s="22">
        <f>SUMIF(ДЧБ_Район24!A:A,A119,ДЧБ_Район24!D:D)</f>
        <v>43725</v>
      </c>
      <c r="H119" s="23">
        <f t="shared" si="5"/>
        <v>95.000571755288732</v>
      </c>
    </row>
    <row r="120" spans="1:8" ht="25.5" hidden="1" outlineLevel="3">
      <c r="A120" s="12" t="s">
        <v>217</v>
      </c>
      <c r="B120" s="13" t="s">
        <v>218</v>
      </c>
      <c r="C120" s="14">
        <v>166156.6</v>
      </c>
      <c r="D120" s="14">
        <v>41539</v>
      </c>
      <c r="E120" s="20">
        <f t="shared" si="3"/>
        <v>24.999909723718467</v>
      </c>
      <c r="F120" s="21">
        <f t="shared" si="4"/>
        <v>124617.60000000001</v>
      </c>
      <c r="G120" s="22">
        <f>SUMIF(ДЧБ_Район24!A:A,A120,ДЧБ_Район24!D:D)</f>
        <v>43725</v>
      </c>
      <c r="H120" s="23">
        <f t="shared" si="5"/>
        <v>95.000571755288732</v>
      </c>
    </row>
    <row r="121" spans="1:8" ht="51" hidden="1" outlineLevel="4">
      <c r="A121" s="12" t="s">
        <v>219</v>
      </c>
      <c r="B121" s="13" t="s">
        <v>220</v>
      </c>
      <c r="C121" s="14">
        <v>166156.6</v>
      </c>
      <c r="D121" s="14">
        <v>41539</v>
      </c>
      <c r="E121" s="20">
        <f t="shared" si="3"/>
        <v>24.999909723718467</v>
      </c>
      <c r="F121" s="21">
        <f t="shared" si="4"/>
        <v>124617.60000000001</v>
      </c>
      <c r="G121" s="22">
        <f>SUMIF(ДЧБ_Район24!A:A,A121,ДЧБ_Район24!D:D)</f>
        <v>43725</v>
      </c>
      <c r="H121" s="23">
        <f t="shared" si="5"/>
        <v>95.000571755288732</v>
      </c>
    </row>
    <row r="122" spans="1:8" ht="38.25" outlineLevel="2" collapsed="1">
      <c r="A122" s="12" t="s">
        <v>221</v>
      </c>
      <c r="B122" s="13" t="s">
        <v>222</v>
      </c>
      <c r="C122" s="14">
        <v>52016.2</v>
      </c>
      <c r="D122" s="14">
        <v>1075</v>
      </c>
      <c r="E122" s="20">
        <f t="shared" si="3"/>
        <v>2.0666638470322707</v>
      </c>
      <c r="F122" s="21">
        <f t="shared" si="4"/>
        <v>50941.2</v>
      </c>
      <c r="G122" s="22">
        <f>SUMIF(ДЧБ_Район24!A:A,A122,ДЧБ_Район24!D:D)</f>
        <v>1410.9</v>
      </c>
      <c r="H122" s="23">
        <f t="shared" si="5"/>
        <v>76.192501240343034</v>
      </c>
    </row>
    <row r="123" spans="1:8" ht="38.25" hidden="1" outlineLevel="3">
      <c r="A123" s="12" t="s">
        <v>223</v>
      </c>
      <c r="B123" s="13" t="s">
        <v>224</v>
      </c>
      <c r="C123" s="14">
        <v>96</v>
      </c>
      <c r="D123" s="14">
        <v>96</v>
      </c>
      <c r="E123" s="20">
        <f t="shared" si="3"/>
        <v>100</v>
      </c>
      <c r="F123" s="21">
        <f t="shared" si="4"/>
        <v>0</v>
      </c>
      <c r="G123" s="22">
        <f>SUMIF(ДЧБ_Район24!A:A,A123,ДЧБ_Район24!D:D)</f>
        <v>0</v>
      </c>
      <c r="H123" s="23">
        <f t="shared" si="5"/>
        <v>0</v>
      </c>
    </row>
    <row r="124" spans="1:8" ht="51" hidden="1" outlineLevel="4">
      <c r="A124" s="12" t="s">
        <v>225</v>
      </c>
      <c r="B124" s="13" t="s">
        <v>226</v>
      </c>
      <c r="C124" s="14">
        <v>96</v>
      </c>
      <c r="D124" s="14">
        <v>96</v>
      </c>
      <c r="E124" s="20">
        <f t="shared" si="3"/>
        <v>100</v>
      </c>
      <c r="F124" s="21">
        <f t="shared" si="4"/>
        <v>0</v>
      </c>
      <c r="G124" s="22">
        <f>SUMIF(ДЧБ_Район24!A:A,A124,ДЧБ_Район24!D:D)</f>
        <v>0</v>
      </c>
      <c r="H124" s="23">
        <f t="shared" si="5"/>
        <v>0</v>
      </c>
    </row>
    <row r="125" spans="1:8" ht="89.25" hidden="1" outlineLevel="3">
      <c r="A125" s="12" t="s">
        <v>227</v>
      </c>
      <c r="B125" s="13" t="s">
        <v>228</v>
      </c>
      <c r="C125" s="14">
        <v>1141</v>
      </c>
      <c r="D125" s="14">
        <v>271.7</v>
      </c>
      <c r="E125" s="20">
        <f t="shared" si="3"/>
        <v>23.812445223488169</v>
      </c>
      <c r="F125" s="21">
        <f t="shared" si="4"/>
        <v>869.3</v>
      </c>
      <c r="G125" s="22">
        <f>SUMIF(ДЧБ_Район24!A:A,A125,ДЧБ_Район24!D:D)</f>
        <v>216.8</v>
      </c>
      <c r="H125" s="23">
        <f t="shared" si="5"/>
        <v>125.32287822878227</v>
      </c>
    </row>
    <row r="126" spans="1:8" ht="89.25" hidden="1" outlineLevel="4">
      <c r="A126" s="12" t="s">
        <v>229</v>
      </c>
      <c r="B126" s="13" t="s">
        <v>230</v>
      </c>
      <c r="C126" s="14">
        <v>1141</v>
      </c>
      <c r="D126" s="14">
        <v>271.7</v>
      </c>
      <c r="E126" s="20">
        <f t="shared" si="3"/>
        <v>23.812445223488169</v>
      </c>
      <c r="F126" s="21">
        <f t="shared" si="4"/>
        <v>869.3</v>
      </c>
      <c r="G126" s="22">
        <f>SUMIF(ДЧБ_Район24!A:A,A126,ДЧБ_Район24!D:D)</f>
        <v>216.8</v>
      </c>
      <c r="H126" s="23">
        <f t="shared" si="5"/>
        <v>125.32287822878227</v>
      </c>
    </row>
    <row r="127" spans="1:8" ht="76.5" hidden="1" outlineLevel="3">
      <c r="A127" s="12" t="s">
        <v>231</v>
      </c>
      <c r="B127" s="13" t="s">
        <v>232</v>
      </c>
      <c r="C127" s="14">
        <v>2352.8000000000002</v>
      </c>
      <c r="D127" s="14">
        <v>707.2</v>
      </c>
      <c r="E127" s="20">
        <f t="shared" si="3"/>
        <v>30.057803468208093</v>
      </c>
      <c r="F127" s="21">
        <f t="shared" si="4"/>
        <v>1645.6000000000001</v>
      </c>
      <c r="G127" s="22">
        <f>SUMIF(ДЧБ_Район24!A:A,A127,ДЧБ_Район24!D:D)</f>
        <v>359</v>
      </c>
      <c r="H127" s="23">
        <f t="shared" si="5"/>
        <v>196.99164345403901</v>
      </c>
    </row>
    <row r="128" spans="1:8" ht="89.25" hidden="1" outlineLevel="4">
      <c r="A128" s="12" t="s">
        <v>233</v>
      </c>
      <c r="B128" s="13" t="s">
        <v>234</v>
      </c>
      <c r="C128" s="14">
        <v>2352.8000000000002</v>
      </c>
      <c r="D128" s="14">
        <v>707.2</v>
      </c>
      <c r="E128" s="20">
        <f t="shared" si="3"/>
        <v>30.057803468208093</v>
      </c>
      <c r="F128" s="21">
        <f t="shared" si="4"/>
        <v>1645.6000000000001</v>
      </c>
      <c r="G128" s="22">
        <f>SUMIF(ДЧБ_Район24!A:A,A128,ДЧБ_Район24!D:D)</f>
        <v>359</v>
      </c>
      <c r="H128" s="23">
        <f t="shared" si="5"/>
        <v>196.99164345403901</v>
      </c>
    </row>
    <row r="129" spans="1:8" ht="38.25" hidden="1" outlineLevel="3">
      <c r="A129" s="12" t="s">
        <v>235</v>
      </c>
      <c r="B129" s="13" t="s">
        <v>236</v>
      </c>
      <c r="C129" s="14">
        <v>2878.4</v>
      </c>
      <c r="D129" s="14">
        <v>0</v>
      </c>
      <c r="E129" s="20">
        <f t="shared" si="3"/>
        <v>0</v>
      </c>
      <c r="F129" s="21">
        <f t="shared" si="4"/>
        <v>2878.4</v>
      </c>
      <c r="G129" s="22">
        <f>SUMIF(ДЧБ_Район24!A:A,A129,ДЧБ_Район24!D:D)</f>
        <v>0</v>
      </c>
      <c r="H129" s="23">
        <f t="shared" si="5"/>
        <v>0</v>
      </c>
    </row>
    <row r="130" spans="1:8" ht="38.25" hidden="1" outlineLevel="4">
      <c r="A130" s="12" t="s">
        <v>237</v>
      </c>
      <c r="B130" s="13" t="s">
        <v>238</v>
      </c>
      <c r="C130" s="14">
        <v>2878.4</v>
      </c>
      <c r="D130" s="14">
        <v>0</v>
      </c>
      <c r="E130" s="20">
        <f t="shared" si="3"/>
        <v>0</v>
      </c>
      <c r="F130" s="21">
        <f t="shared" si="4"/>
        <v>2878.4</v>
      </c>
      <c r="G130" s="22">
        <f>SUMIF(ДЧБ_Район24!A:A,A130,ДЧБ_Район24!D:D)</f>
        <v>0</v>
      </c>
      <c r="H130" s="23">
        <f t="shared" si="5"/>
        <v>0</v>
      </c>
    </row>
    <row r="131" spans="1:8" ht="25.5" hidden="1" outlineLevel="3">
      <c r="A131" s="12" t="s">
        <v>239</v>
      </c>
      <c r="B131" s="13" t="s">
        <v>240</v>
      </c>
      <c r="C131" s="14">
        <v>133.69999999999999</v>
      </c>
      <c r="D131" s="14">
        <v>0</v>
      </c>
      <c r="E131" s="20">
        <f t="shared" si="3"/>
        <v>0</v>
      </c>
      <c r="F131" s="21">
        <f t="shared" si="4"/>
        <v>133.69999999999999</v>
      </c>
      <c r="G131" s="22">
        <f>SUMIF(ДЧБ_Район24!A:A,A131,ДЧБ_Район24!D:D)</f>
        <v>0</v>
      </c>
      <c r="H131" s="23">
        <f t="shared" si="5"/>
        <v>0</v>
      </c>
    </row>
    <row r="132" spans="1:8" ht="25.5" hidden="1" outlineLevel="4">
      <c r="A132" s="12" t="s">
        <v>241</v>
      </c>
      <c r="B132" s="13" t="s">
        <v>242</v>
      </c>
      <c r="C132" s="14">
        <v>133.69999999999999</v>
      </c>
      <c r="D132" s="14">
        <v>0</v>
      </c>
      <c r="E132" s="20">
        <f t="shared" si="3"/>
        <v>0</v>
      </c>
      <c r="F132" s="21">
        <f t="shared" si="4"/>
        <v>133.69999999999999</v>
      </c>
      <c r="G132" s="22">
        <f>SUMIF(ДЧБ_Район24!A:A,A132,ДЧБ_Район24!D:D)</f>
        <v>0</v>
      </c>
      <c r="H132" s="23">
        <f t="shared" si="5"/>
        <v>0</v>
      </c>
    </row>
    <row r="133" spans="1:8" ht="38.25" hidden="1" outlineLevel="3">
      <c r="A133" s="12" t="s">
        <v>243</v>
      </c>
      <c r="B133" s="13" t="s">
        <v>244</v>
      </c>
      <c r="C133" s="14">
        <v>13297.9</v>
      </c>
      <c r="D133" s="14">
        <v>0</v>
      </c>
      <c r="E133" s="20">
        <f t="shared" ref="E133:E168" si="6">IFERROR(D133/C133*100,0)</f>
        <v>0</v>
      </c>
      <c r="F133" s="21">
        <f t="shared" ref="F133:F168" si="7">C133-D133</f>
        <v>13297.9</v>
      </c>
      <c r="G133" s="22">
        <f>SUMIF(ДЧБ_Район24!A:A,A133,ДЧБ_Район24!D:D)</f>
        <v>0</v>
      </c>
      <c r="H133" s="23">
        <f t="shared" ref="H133:H168" si="8">IFERROR(D133/G133*100,0)</f>
        <v>0</v>
      </c>
    </row>
    <row r="134" spans="1:8" ht="51" hidden="1" outlineLevel="4">
      <c r="A134" s="12" t="s">
        <v>245</v>
      </c>
      <c r="B134" s="13" t="s">
        <v>246</v>
      </c>
      <c r="C134" s="14">
        <v>13297.9</v>
      </c>
      <c r="D134" s="14">
        <v>0</v>
      </c>
      <c r="E134" s="20">
        <f t="shared" si="6"/>
        <v>0</v>
      </c>
      <c r="F134" s="21">
        <f t="shared" si="7"/>
        <v>13297.9</v>
      </c>
      <c r="G134" s="22">
        <f>SUMIF(ДЧБ_Район24!A:A,A134,ДЧБ_Район24!D:D)</f>
        <v>0</v>
      </c>
      <c r="H134" s="23">
        <f t="shared" si="8"/>
        <v>0</v>
      </c>
    </row>
    <row r="135" spans="1:8" ht="51" hidden="1" outlineLevel="3">
      <c r="A135" s="12" t="s">
        <v>247</v>
      </c>
      <c r="B135" s="13" t="s">
        <v>248</v>
      </c>
      <c r="C135" s="14">
        <v>530</v>
      </c>
      <c r="D135" s="14">
        <v>0</v>
      </c>
      <c r="E135" s="20">
        <f t="shared" si="6"/>
        <v>0</v>
      </c>
      <c r="F135" s="21">
        <f t="shared" si="7"/>
        <v>530</v>
      </c>
      <c r="G135" s="22">
        <f>SUMIF(ДЧБ_Район24!A:A,A135,ДЧБ_Район24!D:D)</f>
        <v>0</v>
      </c>
      <c r="H135" s="23">
        <f t="shared" si="8"/>
        <v>0</v>
      </c>
    </row>
    <row r="136" spans="1:8" ht="63.75" hidden="1" outlineLevel="4">
      <c r="A136" s="12" t="s">
        <v>249</v>
      </c>
      <c r="B136" s="13" t="s">
        <v>250</v>
      </c>
      <c r="C136" s="14">
        <v>530</v>
      </c>
      <c r="D136" s="14">
        <v>0</v>
      </c>
      <c r="E136" s="20">
        <f t="shared" si="6"/>
        <v>0</v>
      </c>
      <c r="F136" s="21">
        <f t="shared" si="7"/>
        <v>530</v>
      </c>
      <c r="G136" s="22">
        <f>SUMIF(ДЧБ_Район24!A:A,A136,ДЧБ_Район24!D:D)</f>
        <v>0</v>
      </c>
      <c r="H136" s="23">
        <f t="shared" si="8"/>
        <v>0</v>
      </c>
    </row>
    <row r="137" spans="1:8" ht="38.25" hidden="1" outlineLevel="3">
      <c r="A137" s="12" t="s">
        <v>251</v>
      </c>
      <c r="B137" s="13" t="s">
        <v>252</v>
      </c>
      <c r="C137" s="14">
        <v>2800</v>
      </c>
      <c r="D137" s="14">
        <v>0</v>
      </c>
      <c r="E137" s="20">
        <f t="shared" si="6"/>
        <v>0</v>
      </c>
      <c r="F137" s="21">
        <f t="shared" si="7"/>
        <v>2800</v>
      </c>
      <c r="G137" s="22">
        <f>SUMIF(ДЧБ_Район24!A:A,A137,ДЧБ_Район24!D:D)</f>
        <v>0</v>
      </c>
      <c r="H137" s="23">
        <f t="shared" si="8"/>
        <v>0</v>
      </c>
    </row>
    <row r="138" spans="1:8" ht="38.25" hidden="1" outlineLevel="4">
      <c r="A138" s="12" t="s">
        <v>253</v>
      </c>
      <c r="B138" s="13" t="s">
        <v>254</v>
      </c>
      <c r="C138" s="14">
        <v>2800</v>
      </c>
      <c r="D138" s="14">
        <v>0</v>
      </c>
      <c r="E138" s="20">
        <f t="shared" si="6"/>
        <v>0</v>
      </c>
      <c r="F138" s="21">
        <f t="shared" si="7"/>
        <v>2800</v>
      </c>
      <c r="G138" s="22">
        <f>SUMIF(ДЧБ_Район24!A:A,A138,ДЧБ_Район24!D:D)</f>
        <v>0</v>
      </c>
      <c r="H138" s="23">
        <f t="shared" si="8"/>
        <v>0</v>
      </c>
    </row>
    <row r="139" spans="1:8" hidden="1" outlineLevel="3">
      <c r="A139" s="12" t="s">
        <v>255</v>
      </c>
      <c r="B139" s="13" t="s">
        <v>256</v>
      </c>
      <c r="C139" s="14">
        <v>28786.400000000001</v>
      </c>
      <c r="D139" s="14">
        <v>0</v>
      </c>
      <c r="E139" s="20">
        <f t="shared" si="6"/>
        <v>0</v>
      </c>
      <c r="F139" s="21">
        <f t="shared" si="7"/>
        <v>28786.400000000001</v>
      </c>
      <c r="G139" s="22">
        <f>SUMIF(ДЧБ_Район24!A:A,A139,ДЧБ_Район24!D:D)</f>
        <v>835.1</v>
      </c>
      <c r="H139" s="23">
        <f t="shared" si="8"/>
        <v>0</v>
      </c>
    </row>
    <row r="140" spans="1:8" ht="25.5" hidden="1" outlineLevel="4">
      <c r="A140" s="12" t="s">
        <v>257</v>
      </c>
      <c r="B140" s="13" t="s">
        <v>258</v>
      </c>
      <c r="C140" s="14">
        <v>28786.400000000001</v>
      </c>
      <c r="D140" s="14">
        <v>0</v>
      </c>
      <c r="E140" s="20">
        <f t="shared" si="6"/>
        <v>0</v>
      </c>
      <c r="F140" s="21">
        <f t="shared" si="7"/>
        <v>28786.400000000001</v>
      </c>
      <c r="G140" s="22">
        <f>SUMIF(ДЧБ_Район24!A:A,A140,ДЧБ_Район24!D:D)</f>
        <v>835.1</v>
      </c>
      <c r="H140" s="23">
        <f t="shared" si="8"/>
        <v>0</v>
      </c>
    </row>
    <row r="141" spans="1:8" ht="25.5" outlineLevel="2" collapsed="1">
      <c r="A141" s="12" t="s">
        <v>259</v>
      </c>
      <c r="B141" s="13" t="s">
        <v>260</v>
      </c>
      <c r="C141" s="14">
        <v>464723.3</v>
      </c>
      <c r="D141" s="14">
        <v>87761.8</v>
      </c>
      <c r="E141" s="20">
        <f t="shared" si="6"/>
        <v>18.884742813626946</v>
      </c>
      <c r="F141" s="21">
        <f t="shared" si="7"/>
        <v>376961.5</v>
      </c>
      <c r="G141" s="22">
        <f>SUMIF(ДЧБ_Район24!A:A,A141,ДЧБ_Район24!D:D)</f>
        <v>81380.899999999994</v>
      </c>
      <c r="H141" s="23">
        <f t="shared" si="8"/>
        <v>107.84078327961477</v>
      </c>
    </row>
    <row r="142" spans="1:8" ht="38.25" hidden="1" outlineLevel="3">
      <c r="A142" s="12" t="s">
        <v>261</v>
      </c>
      <c r="B142" s="13" t="s">
        <v>262</v>
      </c>
      <c r="C142" s="14">
        <v>861</v>
      </c>
      <c r="D142" s="14">
        <v>135.19999999999999</v>
      </c>
      <c r="E142" s="20">
        <f t="shared" si="6"/>
        <v>15.702671312427407</v>
      </c>
      <c r="F142" s="21">
        <f t="shared" si="7"/>
        <v>725.8</v>
      </c>
      <c r="G142" s="22">
        <f>SUMIF(ДЧБ_Район24!A:A,A142,ДЧБ_Район24!D:D)</f>
        <v>106.9</v>
      </c>
      <c r="H142" s="23">
        <f t="shared" si="8"/>
        <v>126.47333956969129</v>
      </c>
    </row>
    <row r="143" spans="1:8" ht="38.25" hidden="1" outlineLevel="4">
      <c r="A143" s="12" t="s">
        <v>263</v>
      </c>
      <c r="B143" s="13" t="s">
        <v>264</v>
      </c>
      <c r="C143" s="14">
        <v>861</v>
      </c>
      <c r="D143" s="14">
        <v>135.19999999999999</v>
      </c>
      <c r="E143" s="20">
        <f t="shared" si="6"/>
        <v>15.702671312427407</v>
      </c>
      <c r="F143" s="21">
        <f t="shared" si="7"/>
        <v>725.8</v>
      </c>
      <c r="G143" s="22">
        <f>SUMIF(ДЧБ_Район24!A:A,A143,ДЧБ_Район24!D:D)</f>
        <v>106.9</v>
      </c>
      <c r="H143" s="23">
        <f t="shared" si="8"/>
        <v>126.47333956969129</v>
      </c>
    </row>
    <row r="144" spans="1:8" ht="51" hidden="1" outlineLevel="3">
      <c r="A144" s="12" t="s">
        <v>265</v>
      </c>
      <c r="B144" s="13" t="s">
        <v>266</v>
      </c>
      <c r="C144" s="14">
        <v>944.9</v>
      </c>
      <c r="D144" s="14">
        <v>319.39999999999998</v>
      </c>
      <c r="E144" s="20">
        <f t="shared" si="6"/>
        <v>33.80251878505662</v>
      </c>
      <c r="F144" s="21">
        <f t="shared" si="7"/>
        <v>625.5</v>
      </c>
      <c r="G144" s="22">
        <f>SUMIF(ДЧБ_Район24!A:A,A144,ДЧБ_Район24!D:D)</f>
        <v>575.1</v>
      </c>
      <c r="H144" s="23">
        <f t="shared" si="8"/>
        <v>55.53816727525647</v>
      </c>
    </row>
    <row r="145" spans="1:8" ht="51" hidden="1" outlineLevel="4">
      <c r="A145" s="12" t="s">
        <v>267</v>
      </c>
      <c r="B145" s="13" t="s">
        <v>268</v>
      </c>
      <c r="C145" s="14">
        <v>944.9</v>
      </c>
      <c r="D145" s="14">
        <v>319.39999999999998</v>
      </c>
      <c r="E145" s="20">
        <f t="shared" si="6"/>
        <v>33.80251878505662</v>
      </c>
      <c r="F145" s="21">
        <f t="shared" si="7"/>
        <v>625.5</v>
      </c>
      <c r="G145" s="22">
        <f>SUMIF(ДЧБ_Район24!A:A,A145,ДЧБ_Район24!D:D)</f>
        <v>575.1</v>
      </c>
      <c r="H145" s="23">
        <f t="shared" si="8"/>
        <v>55.53816727525647</v>
      </c>
    </row>
    <row r="146" spans="1:8" ht="38.25" hidden="1" outlineLevel="3">
      <c r="A146" s="12" t="s">
        <v>269</v>
      </c>
      <c r="B146" s="13" t="s">
        <v>270</v>
      </c>
      <c r="C146" s="14">
        <v>422901.7</v>
      </c>
      <c r="D146" s="14">
        <v>76902.399999999994</v>
      </c>
      <c r="E146" s="20">
        <f t="shared" si="6"/>
        <v>18.184462252102556</v>
      </c>
      <c r="F146" s="21">
        <f t="shared" si="7"/>
        <v>345999.30000000005</v>
      </c>
      <c r="G146" s="22">
        <f>SUMIF(ДЧБ_Район24!A:A,A146,ДЧБ_Район24!D:D)</f>
        <v>70243</v>
      </c>
      <c r="H146" s="23">
        <f t="shared" si="8"/>
        <v>109.48051763165012</v>
      </c>
    </row>
    <row r="147" spans="1:8" ht="51" hidden="1" outlineLevel="4">
      <c r="A147" s="12" t="s">
        <v>271</v>
      </c>
      <c r="B147" s="13" t="s">
        <v>272</v>
      </c>
      <c r="C147" s="14">
        <v>422901.7</v>
      </c>
      <c r="D147" s="14">
        <v>76902.399999999994</v>
      </c>
      <c r="E147" s="20">
        <f t="shared" si="6"/>
        <v>18.184462252102556</v>
      </c>
      <c r="F147" s="21">
        <f t="shared" si="7"/>
        <v>345999.30000000005</v>
      </c>
      <c r="G147" s="22">
        <f>SUMIF(ДЧБ_Район24!A:A,A147,ДЧБ_Район24!D:D)</f>
        <v>70243</v>
      </c>
      <c r="H147" s="23">
        <f t="shared" si="8"/>
        <v>109.48051763165012</v>
      </c>
    </row>
    <row r="148" spans="1:8" ht="63.75" hidden="1" outlineLevel="3">
      <c r="A148" s="12" t="s">
        <v>273</v>
      </c>
      <c r="B148" s="13" t="s">
        <v>274</v>
      </c>
      <c r="C148" s="14">
        <v>2098</v>
      </c>
      <c r="D148" s="14">
        <v>547.9</v>
      </c>
      <c r="E148" s="20">
        <f t="shared" si="6"/>
        <v>26.11534795042898</v>
      </c>
      <c r="F148" s="21">
        <f t="shared" si="7"/>
        <v>1550.1</v>
      </c>
      <c r="G148" s="22">
        <f>SUMIF(ДЧБ_Район24!A:A,A148,ДЧБ_Район24!D:D)</f>
        <v>325.8</v>
      </c>
      <c r="H148" s="23">
        <f t="shared" si="8"/>
        <v>168.17065684469</v>
      </c>
    </row>
    <row r="149" spans="1:8" ht="76.5" hidden="1" outlineLevel="4">
      <c r="A149" s="12" t="s">
        <v>275</v>
      </c>
      <c r="B149" s="13" t="s">
        <v>276</v>
      </c>
      <c r="C149" s="14">
        <v>2098</v>
      </c>
      <c r="D149" s="14">
        <v>547.9</v>
      </c>
      <c r="E149" s="20">
        <f t="shared" si="6"/>
        <v>26.11534795042898</v>
      </c>
      <c r="F149" s="21">
        <f t="shared" si="7"/>
        <v>1550.1</v>
      </c>
      <c r="G149" s="22">
        <f>SUMIF(ДЧБ_Район24!A:A,A149,ДЧБ_Район24!D:D)</f>
        <v>325.8</v>
      </c>
      <c r="H149" s="23">
        <f t="shared" si="8"/>
        <v>168.17065684469</v>
      </c>
    </row>
    <row r="150" spans="1:8" ht="89.25" hidden="1" outlineLevel="3">
      <c r="A150" s="12" t="s">
        <v>277</v>
      </c>
      <c r="B150" s="13" t="s">
        <v>278</v>
      </c>
      <c r="C150" s="14">
        <v>2310</v>
      </c>
      <c r="D150" s="14">
        <v>315.3</v>
      </c>
      <c r="E150" s="20">
        <f t="shared" si="6"/>
        <v>13.64935064935065</v>
      </c>
      <c r="F150" s="21">
        <f t="shared" si="7"/>
        <v>1994.7</v>
      </c>
      <c r="G150" s="22">
        <f>SUMIF(ДЧБ_Район24!A:A,A150,ДЧБ_Район24!D:D)</f>
        <v>182.9</v>
      </c>
      <c r="H150" s="23">
        <f t="shared" si="8"/>
        <v>172.38928376161837</v>
      </c>
    </row>
    <row r="151" spans="1:8" ht="102" hidden="1" outlineLevel="4">
      <c r="A151" s="12" t="s">
        <v>279</v>
      </c>
      <c r="B151" s="13" t="s">
        <v>280</v>
      </c>
      <c r="C151" s="14">
        <v>2310</v>
      </c>
      <c r="D151" s="14">
        <v>315.3</v>
      </c>
      <c r="E151" s="20">
        <f t="shared" si="6"/>
        <v>13.64935064935065</v>
      </c>
      <c r="F151" s="21">
        <f t="shared" si="7"/>
        <v>1994.7</v>
      </c>
      <c r="G151" s="22">
        <f>SUMIF(ДЧБ_Район24!A:A,A151,ДЧБ_Район24!D:D)</f>
        <v>182.9</v>
      </c>
      <c r="H151" s="23">
        <f t="shared" si="8"/>
        <v>172.38928376161837</v>
      </c>
    </row>
    <row r="152" spans="1:8" ht="63.75" hidden="1" outlineLevel="3">
      <c r="A152" s="12" t="s">
        <v>281</v>
      </c>
      <c r="B152" s="13" t="s">
        <v>282</v>
      </c>
      <c r="C152" s="14">
        <v>1.3</v>
      </c>
      <c r="D152" s="14">
        <v>0</v>
      </c>
      <c r="E152" s="20">
        <f t="shared" si="6"/>
        <v>0</v>
      </c>
      <c r="F152" s="21">
        <f t="shared" si="7"/>
        <v>1.3</v>
      </c>
      <c r="G152" s="22">
        <f>SUMIF(ДЧБ_Район24!A:A,A152,ДЧБ_Район24!D:D)</f>
        <v>0</v>
      </c>
      <c r="H152" s="23">
        <f t="shared" si="8"/>
        <v>0</v>
      </c>
    </row>
    <row r="153" spans="1:8" ht="76.5" hidden="1" outlineLevel="4">
      <c r="A153" s="12" t="s">
        <v>283</v>
      </c>
      <c r="B153" s="13" t="s">
        <v>284</v>
      </c>
      <c r="C153" s="14">
        <v>1.3</v>
      </c>
      <c r="D153" s="14">
        <v>0</v>
      </c>
      <c r="E153" s="20">
        <f t="shared" si="6"/>
        <v>0</v>
      </c>
      <c r="F153" s="21">
        <f t="shared" si="7"/>
        <v>1.3</v>
      </c>
      <c r="G153" s="22">
        <f>SUMIF(ДЧБ_Район24!A:A,A153,ДЧБ_Район24!D:D)</f>
        <v>0</v>
      </c>
      <c r="H153" s="23">
        <f t="shared" si="8"/>
        <v>0</v>
      </c>
    </row>
    <row r="154" spans="1:8" ht="51" hidden="1" outlineLevel="3">
      <c r="A154" s="12" t="s">
        <v>285</v>
      </c>
      <c r="B154" s="13" t="s">
        <v>286</v>
      </c>
      <c r="C154" s="14">
        <v>4425.7</v>
      </c>
      <c r="D154" s="14">
        <v>1074</v>
      </c>
      <c r="E154" s="20">
        <f t="shared" si="6"/>
        <v>24.267347538242539</v>
      </c>
      <c r="F154" s="21">
        <f t="shared" si="7"/>
        <v>3351.7</v>
      </c>
      <c r="G154" s="22">
        <f>SUMIF(ДЧБ_Район24!A:A,A154,ДЧБ_Район24!D:D)</f>
        <v>840.8</v>
      </c>
      <c r="H154" s="23">
        <f t="shared" si="8"/>
        <v>127.73549000951476</v>
      </c>
    </row>
    <row r="155" spans="1:8" ht="51" hidden="1" outlineLevel="4">
      <c r="A155" s="12" t="s">
        <v>287</v>
      </c>
      <c r="B155" s="13" t="s">
        <v>288</v>
      </c>
      <c r="C155" s="14">
        <v>4425.7</v>
      </c>
      <c r="D155" s="14">
        <v>1074</v>
      </c>
      <c r="E155" s="20">
        <f t="shared" si="6"/>
        <v>24.267347538242539</v>
      </c>
      <c r="F155" s="21">
        <f t="shared" si="7"/>
        <v>3351.7</v>
      </c>
      <c r="G155" s="22">
        <f>SUMIF(ДЧБ_Район24!A:A,A155,ДЧБ_Район24!D:D)</f>
        <v>840.8</v>
      </c>
      <c r="H155" s="23">
        <f t="shared" si="8"/>
        <v>127.73549000951476</v>
      </c>
    </row>
    <row r="156" spans="1:8" ht="38.25" hidden="1" outlineLevel="3">
      <c r="A156" s="12" t="s">
        <v>289</v>
      </c>
      <c r="B156" s="13" t="s">
        <v>290</v>
      </c>
      <c r="C156" s="14">
        <v>15227</v>
      </c>
      <c r="D156" s="14">
        <v>5146.3999999999996</v>
      </c>
      <c r="E156" s="20">
        <f t="shared" si="6"/>
        <v>33.797859066132524</v>
      </c>
      <c r="F156" s="21">
        <f t="shared" si="7"/>
        <v>10080.6</v>
      </c>
      <c r="G156" s="22">
        <f>SUMIF(ДЧБ_Район24!A:A,A156,ДЧБ_Район24!D:D)</f>
        <v>5774.7</v>
      </c>
      <c r="H156" s="23">
        <f t="shared" si="8"/>
        <v>89.119781114170422</v>
      </c>
    </row>
    <row r="157" spans="1:8" ht="51" hidden="1" outlineLevel="4">
      <c r="A157" s="12" t="s">
        <v>291</v>
      </c>
      <c r="B157" s="13" t="s">
        <v>292</v>
      </c>
      <c r="C157" s="14">
        <v>15227</v>
      </c>
      <c r="D157" s="14">
        <v>5146.3999999999996</v>
      </c>
      <c r="E157" s="20">
        <f t="shared" si="6"/>
        <v>33.797859066132524</v>
      </c>
      <c r="F157" s="21">
        <f t="shared" si="7"/>
        <v>10080.6</v>
      </c>
      <c r="G157" s="22">
        <f>SUMIF(ДЧБ_Район24!A:A,A157,ДЧБ_Район24!D:D)</f>
        <v>5774.7</v>
      </c>
      <c r="H157" s="23">
        <f t="shared" si="8"/>
        <v>89.119781114170422</v>
      </c>
    </row>
    <row r="158" spans="1:8" ht="153" hidden="1" outlineLevel="3">
      <c r="A158" s="12" t="s">
        <v>293</v>
      </c>
      <c r="B158" s="15" t="s">
        <v>294</v>
      </c>
      <c r="C158" s="14">
        <v>14530.3</v>
      </c>
      <c r="D158" s="14">
        <v>3061.4</v>
      </c>
      <c r="E158" s="20">
        <f t="shared" si="6"/>
        <v>21.069076343915818</v>
      </c>
      <c r="F158" s="21">
        <f t="shared" si="7"/>
        <v>11468.9</v>
      </c>
      <c r="G158" s="22">
        <f>SUMIF(ДЧБ_Район24!A:A,A158,ДЧБ_Район24!D:D)</f>
        <v>1648.1</v>
      </c>
      <c r="H158" s="23">
        <f t="shared" si="8"/>
        <v>185.75329166919485</v>
      </c>
    </row>
    <row r="159" spans="1:8" ht="153" hidden="1" outlineLevel="4">
      <c r="A159" s="12" t="s">
        <v>295</v>
      </c>
      <c r="B159" s="15" t="s">
        <v>296</v>
      </c>
      <c r="C159" s="14">
        <v>14530.3</v>
      </c>
      <c r="D159" s="14">
        <v>3061.4</v>
      </c>
      <c r="E159" s="20">
        <f t="shared" si="6"/>
        <v>21.069076343915818</v>
      </c>
      <c r="F159" s="21">
        <f t="shared" si="7"/>
        <v>11468.9</v>
      </c>
      <c r="G159" s="22">
        <f>SUMIF(ДЧБ_Район24!A:A,A159,ДЧБ_Район24!D:D)</f>
        <v>1648.1</v>
      </c>
      <c r="H159" s="23">
        <f t="shared" si="8"/>
        <v>185.75329166919485</v>
      </c>
    </row>
    <row r="160" spans="1:8" ht="38.25" hidden="1" outlineLevel="3">
      <c r="A160" s="12" t="s">
        <v>297</v>
      </c>
      <c r="B160" s="13" t="s">
        <v>298</v>
      </c>
      <c r="C160" s="14">
        <v>964</v>
      </c>
      <c r="D160" s="14">
        <v>182.5</v>
      </c>
      <c r="E160" s="20">
        <f t="shared" si="6"/>
        <v>18.931535269709542</v>
      </c>
      <c r="F160" s="21">
        <f t="shared" si="7"/>
        <v>781.5</v>
      </c>
      <c r="G160" s="22">
        <f>SUMIF(ДЧБ_Район24!A:A,A160,ДЧБ_Район24!D:D)</f>
        <v>169.6</v>
      </c>
      <c r="H160" s="23">
        <f t="shared" si="8"/>
        <v>107.60613207547169</v>
      </c>
    </row>
    <row r="161" spans="1:8" ht="51" hidden="1" outlineLevel="4">
      <c r="A161" s="12" t="s">
        <v>299</v>
      </c>
      <c r="B161" s="13" t="s">
        <v>300</v>
      </c>
      <c r="C161" s="14">
        <v>964</v>
      </c>
      <c r="D161" s="14">
        <v>182.5</v>
      </c>
      <c r="E161" s="20">
        <f t="shared" si="6"/>
        <v>18.931535269709542</v>
      </c>
      <c r="F161" s="21">
        <f t="shared" si="7"/>
        <v>781.5</v>
      </c>
      <c r="G161" s="22">
        <f>SUMIF(ДЧБ_Район24!A:A,A161,ДЧБ_Район24!D:D)</f>
        <v>169.6</v>
      </c>
      <c r="H161" s="23">
        <f t="shared" si="8"/>
        <v>107.60613207547169</v>
      </c>
    </row>
    <row r="162" spans="1:8" hidden="1" outlineLevel="3">
      <c r="A162" s="12" t="s">
        <v>301</v>
      </c>
      <c r="B162" s="13" t="s">
        <v>302</v>
      </c>
      <c r="C162" s="14">
        <v>459.4</v>
      </c>
      <c r="D162" s="14">
        <v>77.3</v>
      </c>
      <c r="E162" s="20">
        <f t="shared" si="6"/>
        <v>16.826295167609924</v>
      </c>
      <c r="F162" s="21">
        <f t="shared" si="7"/>
        <v>382.09999999999997</v>
      </c>
      <c r="G162" s="22">
        <f>SUMIF(ДЧБ_Район24!A:A,A162,ДЧБ_Район24!D:D)</f>
        <v>0</v>
      </c>
      <c r="H162" s="23">
        <f t="shared" si="8"/>
        <v>0</v>
      </c>
    </row>
    <row r="163" spans="1:8" ht="25.5" hidden="1" outlineLevel="4">
      <c r="A163" s="12" t="s">
        <v>303</v>
      </c>
      <c r="B163" s="13" t="s">
        <v>304</v>
      </c>
      <c r="C163" s="14">
        <v>459.4</v>
      </c>
      <c r="D163" s="14">
        <v>77.3</v>
      </c>
      <c r="E163" s="20">
        <f t="shared" si="6"/>
        <v>16.826295167609924</v>
      </c>
      <c r="F163" s="21">
        <f t="shared" si="7"/>
        <v>382.09999999999997</v>
      </c>
      <c r="G163" s="22">
        <f>SUMIF(ДЧБ_Район24!A:A,A163,ДЧБ_Район24!D:D)</f>
        <v>0</v>
      </c>
      <c r="H163" s="23">
        <f t="shared" si="8"/>
        <v>0</v>
      </c>
    </row>
    <row r="164" spans="1:8" outlineLevel="2" collapsed="1">
      <c r="A164" s="12" t="s">
        <v>305</v>
      </c>
      <c r="B164" s="13" t="s">
        <v>306</v>
      </c>
      <c r="C164" s="14">
        <v>53487</v>
      </c>
      <c r="D164" s="14">
        <v>16882</v>
      </c>
      <c r="E164" s="20">
        <f t="shared" si="6"/>
        <v>31.562809654682443</v>
      </c>
      <c r="F164" s="21">
        <f t="shared" si="7"/>
        <v>36605</v>
      </c>
      <c r="G164" s="22">
        <f>SUMIF(ДЧБ_Район24!A:A,A164,ДЧБ_Район24!D:D)</f>
        <v>23165</v>
      </c>
      <c r="H164" s="23">
        <f t="shared" si="8"/>
        <v>72.877185409022232</v>
      </c>
    </row>
    <row r="165" spans="1:8" ht="76.5" hidden="1" outlineLevel="3">
      <c r="A165" s="12" t="s">
        <v>307</v>
      </c>
      <c r="B165" s="13" t="s">
        <v>308</v>
      </c>
      <c r="C165" s="14">
        <v>51287</v>
      </c>
      <c r="D165" s="14">
        <v>14682</v>
      </c>
      <c r="E165" s="20">
        <f t="shared" si="6"/>
        <v>28.62713748123306</v>
      </c>
      <c r="F165" s="21">
        <f t="shared" si="7"/>
        <v>36605</v>
      </c>
      <c r="G165" s="22">
        <f>SUMIF(ДЧБ_Район24!A:A,A165,ДЧБ_Район24!D:D)</f>
        <v>11972</v>
      </c>
      <c r="H165" s="23">
        <f t="shared" si="8"/>
        <v>122.63615101904443</v>
      </c>
    </row>
    <row r="166" spans="1:8" ht="89.25" hidden="1" outlineLevel="4">
      <c r="A166" s="12" t="s">
        <v>309</v>
      </c>
      <c r="B166" s="13" t="s">
        <v>310</v>
      </c>
      <c r="C166" s="14">
        <v>51287</v>
      </c>
      <c r="D166" s="14">
        <v>14682</v>
      </c>
      <c r="E166" s="20">
        <f t="shared" si="6"/>
        <v>28.62713748123306</v>
      </c>
      <c r="F166" s="21">
        <f t="shared" si="7"/>
        <v>36605</v>
      </c>
      <c r="G166" s="22">
        <f>SUMIF(ДЧБ_Район24!A:A,A166,ДЧБ_Район24!D:D)</f>
        <v>11972</v>
      </c>
      <c r="H166" s="23">
        <f t="shared" si="8"/>
        <v>122.63615101904443</v>
      </c>
    </row>
    <row r="167" spans="1:8" ht="25.5" hidden="1" outlineLevel="3">
      <c r="A167" s="12" t="s">
        <v>311</v>
      </c>
      <c r="B167" s="13" t="s">
        <v>312</v>
      </c>
      <c r="C167" s="14">
        <v>2200</v>
      </c>
      <c r="D167" s="14">
        <v>2200</v>
      </c>
      <c r="E167" s="20">
        <f t="shared" si="6"/>
        <v>100</v>
      </c>
      <c r="F167" s="21">
        <f t="shared" si="7"/>
        <v>0</v>
      </c>
      <c r="G167" s="22">
        <f>SUMIF(ДЧБ_Район24!A:A,A167,ДЧБ_Район24!D:D)</f>
        <v>11193</v>
      </c>
      <c r="H167" s="23">
        <f t="shared" si="8"/>
        <v>19.655141606361116</v>
      </c>
    </row>
    <row r="168" spans="1:8" ht="38.25" hidden="1" outlineLevel="4">
      <c r="A168" s="12" t="s">
        <v>313</v>
      </c>
      <c r="B168" s="13" t="s">
        <v>314</v>
      </c>
      <c r="C168" s="14">
        <v>2200</v>
      </c>
      <c r="D168" s="14">
        <v>2200</v>
      </c>
      <c r="E168" s="20">
        <f t="shared" si="6"/>
        <v>100</v>
      </c>
      <c r="F168" s="21">
        <f t="shared" si="7"/>
        <v>0</v>
      </c>
      <c r="G168" s="22">
        <f>SUMIF(ДЧБ_Район24!A:A,A168,ДЧБ_Район24!D:D)</f>
        <v>11193</v>
      </c>
      <c r="H168" s="23">
        <f t="shared" si="8"/>
        <v>19.655141606361116</v>
      </c>
    </row>
  </sheetData>
  <mergeCells count="1">
    <mergeCell ref="A1:H1"/>
  </mergeCells>
  <pageMargins left="0.75" right="0.75" top="1" bottom="1" header="0.5" footer="0.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4</vt:i4>
      </vt:variant>
      <vt:variant>
        <vt:lpstr>Именованные диапазоны</vt:lpstr>
      </vt:variant>
      <vt:variant>
        <vt:i4>14</vt:i4>
      </vt:variant>
    </vt:vector>
  </HeadingPairs>
  <TitlesOfParts>
    <vt:vector size="18" baseType="lpstr">
      <vt:lpstr>ДЧБ_Консолидир.24</vt:lpstr>
      <vt:lpstr>ДЧБ_Район24</vt:lpstr>
      <vt:lpstr>ДЧБ_Консолидир.25</vt:lpstr>
      <vt:lpstr>ДЧБ_Район25</vt:lpstr>
      <vt:lpstr>ДЧБ_Консолидир.24!APPT</vt:lpstr>
      <vt:lpstr>ДЧБ_Консолидир.25!APPT</vt:lpstr>
      <vt:lpstr>ДЧБ_Район24!APPT</vt:lpstr>
      <vt:lpstr>ДЧБ_Район25!APPT</vt:lpstr>
      <vt:lpstr>ДЧБ_Консолидир.24!FIO</vt:lpstr>
      <vt:lpstr>ДЧБ_Консолидир.25!FIO</vt:lpstr>
      <vt:lpstr>ДЧБ_Район24!FIO</vt:lpstr>
      <vt:lpstr>ДЧБ_Район25!FIO</vt:lpstr>
      <vt:lpstr>ДЧБ_Консолидир.24!LAST_CELL</vt:lpstr>
      <vt:lpstr>ДЧБ_Район24!LAST_CELL</vt:lpstr>
      <vt:lpstr>ДЧБ_Консолидир.24!SIGN</vt:lpstr>
      <vt:lpstr>ДЧБ_Консолидир.25!SIGN</vt:lpstr>
      <vt:lpstr>ДЧБ_Район24!SIGN</vt:lpstr>
      <vt:lpstr>ДЧБ_Район25!SIGN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rep:2.56.0.334 (p4)</dc:description>
  <cp:lastModifiedBy>User</cp:lastModifiedBy>
  <dcterms:created xsi:type="dcterms:W3CDTF">2025-04-08T11:21:42Z</dcterms:created>
  <dcterms:modified xsi:type="dcterms:W3CDTF">2025-04-08T11:40:35Z</dcterms:modified>
</cp:coreProperties>
</file>