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270" windowWidth="14940" windowHeight="9150" firstSheet="4" activeTab="5"/>
  </bookViews>
  <sheets>
    <sheet name="ДЧБ_Консолид.23" sheetId="1" state="hidden" r:id="rId1"/>
    <sheet name="ДЧБ_Район23" sheetId="2" state="hidden" r:id="rId2"/>
    <sheet name="ДЧБ_Консолид.24" sheetId="4" state="hidden" r:id="rId3"/>
    <sheet name="ДЧБ_Район24" sheetId="3" state="hidden" r:id="rId4"/>
    <sheet name="Консолидированный бюджет" sheetId="5" r:id="rId5"/>
    <sheet name="Бюджет муницип.района" sheetId="6" r:id="rId6"/>
  </sheets>
  <definedNames>
    <definedName name="APPT" localSheetId="5">'Бюджет муницип.района'!$A$12</definedName>
    <definedName name="APPT" localSheetId="0">ДЧБ_Консолид.23!$A$19</definedName>
    <definedName name="APPT" localSheetId="2">ДЧБ_Консолид.24!$A$19</definedName>
    <definedName name="APPT" localSheetId="1">ДЧБ_Район23!$A$19</definedName>
    <definedName name="APPT" localSheetId="3">ДЧБ_Район24!$A$19</definedName>
    <definedName name="APPT" localSheetId="4">'Консолидированный бюджет'!$A$12</definedName>
    <definedName name="FIO" localSheetId="5">'Бюджет муницип.района'!$F$12</definedName>
    <definedName name="FIO" localSheetId="0">ДЧБ_Консолид.23!$F$19</definedName>
    <definedName name="FIO" localSheetId="2">ДЧБ_Консолид.24!$F$19</definedName>
    <definedName name="FIO" localSheetId="1">ДЧБ_Район23!$F$19</definedName>
    <definedName name="FIO" localSheetId="3">ДЧБ_Район24!$F$19</definedName>
    <definedName name="FIO" localSheetId="4">'Консолидированный бюджет'!$F$12</definedName>
    <definedName name="LAST_CELL" localSheetId="5">'Бюджет муницип.района'!#REF!</definedName>
    <definedName name="LAST_CELL" localSheetId="0">ДЧБ_Консолид.23!$J$224</definedName>
    <definedName name="LAST_CELL" localSheetId="2">ДЧБ_Консолид.24!$J$231</definedName>
    <definedName name="LAST_CELL" localSheetId="1">ДЧБ_Район23!$J$196</definedName>
    <definedName name="LAST_CELL" localSheetId="3">ДЧБ_Район24!$J$199</definedName>
    <definedName name="LAST_CELL" localSheetId="4">'Консолидированный бюджет'!#REF!</definedName>
    <definedName name="SIGN" localSheetId="5">'Бюджет муницип.района'!$A$12:$H$13</definedName>
    <definedName name="SIGN" localSheetId="0">ДЧБ_Консолид.23!$A$19:$H$20</definedName>
    <definedName name="SIGN" localSheetId="2">ДЧБ_Консолид.24!$A$19:$H$20</definedName>
    <definedName name="SIGN" localSheetId="1">ДЧБ_Район23!$A$19:$H$20</definedName>
    <definedName name="SIGN" localSheetId="3">ДЧБ_Район24!$A$19:$H$20</definedName>
    <definedName name="SIGN" localSheetId="4">'Консолидированный бюджет'!$A$12:$H$13</definedName>
  </definedNames>
  <calcPr calcId="124519"/>
</workbook>
</file>

<file path=xl/calcChain.xml><?xml version="1.0" encoding="utf-8"?>
<calcChain xmlns="http://schemas.openxmlformats.org/spreadsheetml/2006/main">
  <c r="E7" i="6"/>
  <c r="F7"/>
  <c r="G7"/>
  <c r="H7" s="1"/>
  <c r="E8"/>
  <c r="F8"/>
  <c r="G8"/>
  <c r="H8" s="1"/>
  <c r="E9"/>
  <c r="F9"/>
  <c r="G9"/>
  <c r="H9" s="1"/>
  <c r="E10"/>
  <c r="F10"/>
  <c r="G10"/>
  <c r="H10" s="1"/>
  <c r="E11"/>
  <c r="F11"/>
  <c r="G11"/>
  <c r="H11" s="1"/>
  <c r="E12"/>
  <c r="F12"/>
  <c r="G12"/>
  <c r="H12" s="1"/>
  <c r="E13"/>
  <c r="F13"/>
  <c r="G13"/>
  <c r="H13" s="1"/>
  <c r="E14"/>
  <c r="F14"/>
  <c r="G14"/>
  <c r="H14" s="1"/>
  <c r="E15"/>
  <c r="F15"/>
  <c r="G15"/>
  <c r="H15" s="1"/>
  <c r="E16"/>
  <c r="F16"/>
  <c r="G16"/>
  <c r="H16" s="1"/>
  <c r="E17"/>
  <c r="F17"/>
  <c r="G17"/>
  <c r="H17" s="1"/>
  <c r="E18"/>
  <c r="F18"/>
  <c r="G18"/>
  <c r="H18" s="1"/>
  <c r="E19"/>
  <c r="F19"/>
  <c r="G19"/>
  <c r="H19" s="1"/>
  <c r="E20"/>
  <c r="F20"/>
  <c r="G20"/>
  <c r="H20" s="1"/>
  <c r="E21"/>
  <c r="F21"/>
  <c r="G21"/>
  <c r="H21" s="1"/>
  <c r="E22"/>
  <c r="F22"/>
  <c r="G22"/>
  <c r="H22" s="1"/>
  <c r="E23"/>
  <c r="F23"/>
  <c r="G23"/>
  <c r="H23" s="1"/>
  <c r="E24"/>
  <c r="F24"/>
  <c r="G24"/>
  <c r="H24" s="1"/>
  <c r="E25"/>
  <c r="F25"/>
  <c r="G25"/>
  <c r="H25" s="1"/>
  <c r="E26"/>
  <c r="F26"/>
  <c r="G26"/>
  <c r="H26" s="1"/>
  <c r="E27"/>
  <c r="F27"/>
  <c r="G27"/>
  <c r="H27" s="1"/>
  <c r="E28"/>
  <c r="F28"/>
  <c r="G28"/>
  <c r="H28" s="1"/>
  <c r="E29"/>
  <c r="F29"/>
  <c r="G29"/>
  <c r="H29" s="1"/>
  <c r="E30"/>
  <c r="F30"/>
  <c r="G30"/>
  <c r="H30" s="1"/>
  <c r="E31"/>
  <c r="F31"/>
  <c r="G31"/>
  <c r="H31" s="1"/>
  <c r="E32"/>
  <c r="F32"/>
  <c r="G32"/>
  <c r="H32" s="1"/>
  <c r="E33"/>
  <c r="F33"/>
  <c r="G33"/>
  <c r="H33" s="1"/>
  <c r="E34"/>
  <c r="F34"/>
  <c r="G34"/>
  <c r="H34" s="1"/>
  <c r="E35"/>
  <c r="F35"/>
  <c r="G35"/>
  <c r="H35" s="1"/>
  <c r="E36"/>
  <c r="F36"/>
  <c r="G36"/>
  <c r="H36" s="1"/>
  <c r="E37"/>
  <c r="F37"/>
  <c r="G37"/>
  <c r="H37" s="1"/>
  <c r="E38"/>
  <c r="F38"/>
  <c r="G38"/>
  <c r="H38" s="1"/>
  <c r="E39"/>
  <c r="F39"/>
  <c r="G39"/>
  <c r="H39" s="1"/>
  <c r="E40"/>
  <c r="F40"/>
  <c r="G40"/>
  <c r="H40" s="1"/>
  <c r="E41"/>
  <c r="F41"/>
  <c r="G41"/>
  <c r="H41" s="1"/>
  <c r="E42"/>
  <c r="F42"/>
  <c r="G42"/>
  <c r="H42" s="1"/>
  <c r="E43"/>
  <c r="F43"/>
  <c r="G43"/>
  <c r="H43" s="1"/>
  <c r="E44"/>
  <c r="F44"/>
  <c r="G44"/>
  <c r="H44" s="1"/>
  <c r="E45"/>
  <c r="F45"/>
  <c r="G45"/>
  <c r="H45" s="1"/>
  <c r="E46"/>
  <c r="F46"/>
  <c r="G46"/>
  <c r="H46" s="1"/>
  <c r="E47"/>
  <c r="F47"/>
  <c r="G47"/>
  <c r="H47" s="1"/>
  <c r="E48"/>
  <c r="F48"/>
  <c r="G48"/>
  <c r="H48" s="1"/>
  <c r="E49"/>
  <c r="F49"/>
  <c r="G49"/>
  <c r="H49" s="1"/>
  <c r="E50"/>
  <c r="F50"/>
  <c r="G50"/>
  <c r="H50" s="1"/>
  <c r="E51"/>
  <c r="F51"/>
  <c r="G51"/>
  <c r="H51" s="1"/>
  <c r="E52"/>
  <c r="F52"/>
  <c r="G52"/>
  <c r="H52" s="1"/>
  <c r="E53"/>
  <c r="F53"/>
  <c r="G53"/>
  <c r="H53" s="1"/>
  <c r="E54"/>
  <c r="F54"/>
  <c r="G54"/>
  <c r="H54" s="1"/>
  <c r="E55"/>
  <c r="F55"/>
  <c r="G55"/>
  <c r="H55" s="1"/>
  <c r="E56"/>
  <c r="F56"/>
  <c r="G56"/>
  <c r="H56" s="1"/>
  <c r="E57"/>
  <c r="F57"/>
  <c r="G57"/>
  <c r="H57" s="1"/>
  <c r="E58"/>
  <c r="F58"/>
  <c r="G58"/>
  <c r="H58" s="1"/>
  <c r="E59"/>
  <c r="F59"/>
  <c r="G59"/>
  <c r="H59" s="1"/>
  <c r="E60"/>
  <c r="F60"/>
  <c r="G60"/>
  <c r="H60" s="1"/>
  <c r="E61"/>
  <c r="F61"/>
  <c r="G61"/>
  <c r="H61" s="1"/>
  <c r="E62"/>
  <c r="F62"/>
  <c r="G62"/>
  <c r="H62" s="1"/>
  <c r="E63"/>
  <c r="F63"/>
  <c r="G63"/>
  <c r="H63" s="1"/>
  <c r="E64"/>
  <c r="F64"/>
  <c r="G64"/>
  <c r="H64" s="1"/>
  <c r="E65"/>
  <c r="F65"/>
  <c r="G65"/>
  <c r="H65" s="1"/>
  <c r="E66"/>
  <c r="F66"/>
  <c r="G66"/>
  <c r="H66" s="1"/>
  <c r="E67"/>
  <c r="F67"/>
  <c r="G67"/>
  <c r="H67" s="1"/>
  <c r="E68"/>
  <c r="F68"/>
  <c r="G68"/>
  <c r="H68" s="1"/>
  <c r="E69"/>
  <c r="F69"/>
  <c r="G69"/>
  <c r="H69" s="1"/>
  <c r="E70"/>
  <c r="F70"/>
  <c r="G70"/>
  <c r="H70" s="1"/>
  <c r="E71"/>
  <c r="F71"/>
  <c r="G71"/>
  <c r="H71" s="1"/>
  <c r="E72"/>
  <c r="F72"/>
  <c r="G72"/>
  <c r="H72" s="1"/>
  <c r="E73"/>
  <c r="F73"/>
  <c r="G73"/>
  <c r="H73" s="1"/>
  <c r="E74"/>
  <c r="F74"/>
  <c r="G74"/>
  <c r="H74" s="1"/>
  <c r="E75"/>
  <c r="F75"/>
  <c r="G75"/>
  <c r="H75" s="1"/>
  <c r="E76"/>
  <c r="F76"/>
  <c r="G76"/>
  <c r="H76" s="1"/>
  <c r="E77"/>
  <c r="F77"/>
  <c r="G77"/>
  <c r="H77" s="1"/>
  <c r="E78"/>
  <c r="F78"/>
  <c r="G78"/>
  <c r="H78" s="1"/>
  <c r="E79"/>
  <c r="F79"/>
  <c r="G79"/>
  <c r="H79" s="1"/>
  <c r="E80"/>
  <c r="F80"/>
  <c r="G80"/>
  <c r="H80" s="1"/>
  <c r="E81"/>
  <c r="F81"/>
  <c r="G81"/>
  <c r="H81" s="1"/>
  <c r="E82"/>
  <c r="F82"/>
  <c r="G82"/>
  <c r="H82" s="1"/>
  <c r="E83"/>
  <c r="F83"/>
  <c r="G83"/>
  <c r="H83" s="1"/>
  <c r="E84"/>
  <c r="F84"/>
  <c r="G84"/>
  <c r="H84" s="1"/>
  <c r="E85"/>
  <c r="F85"/>
  <c r="G85"/>
  <c r="H85" s="1"/>
  <c r="E86"/>
  <c r="F86"/>
  <c r="G86"/>
  <c r="H86" s="1"/>
  <c r="E87"/>
  <c r="F87"/>
  <c r="G87"/>
  <c r="H87" s="1"/>
  <c r="E88"/>
  <c r="F88"/>
  <c r="G88"/>
  <c r="H88" s="1"/>
  <c r="E89"/>
  <c r="F89"/>
  <c r="G89"/>
  <c r="H89" s="1"/>
  <c r="E90"/>
  <c r="F90"/>
  <c r="G90"/>
  <c r="H90" s="1"/>
  <c r="E91"/>
  <c r="F91"/>
  <c r="G91"/>
  <c r="H91" s="1"/>
  <c r="E92"/>
  <c r="F92"/>
  <c r="G92"/>
  <c r="H92" s="1"/>
  <c r="E93"/>
  <c r="F93"/>
  <c r="G93"/>
  <c r="H93" s="1"/>
  <c r="E94"/>
  <c r="F94"/>
  <c r="G94"/>
  <c r="H94" s="1"/>
  <c r="E95"/>
  <c r="F95"/>
  <c r="G95"/>
  <c r="H95" s="1"/>
  <c r="E96"/>
  <c r="F96"/>
  <c r="G96"/>
  <c r="H96" s="1"/>
  <c r="E97"/>
  <c r="F97"/>
  <c r="G97"/>
  <c r="H97" s="1"/>
  <c r="E98"/>
  <c r="F98"/>
  <c r="G98"/>
  <c r="H98" s="1"/>
  <c r="E99"/>
  <c r="F99"/>
  <c r="G99"/>
  <c r="H99" s="1"/>
  <c r="E100"/>
  <c r="F100"/>
  <c r="G100"/>
  <c r="H100" s="1"/>
  <c r="E101"/>
  <c r="F101"/>
  <c r="G101"/>
  <c r="H101" s="1"/>
  <c r="E102"/>
  <c r="F102"/>
  <c r="G102"/>
  <c r="H102" s="1"/>
  <c r="E103"/>
  <c r="F103"/>
  <c r="G103"/>
  <c r="H103" s="1"/>
  <c r="E104"/>
  <c r="F104"/>
  <c r="G104"/>
  <c r="H104" s="1"/>
  <c r="E105"/>
  <c r="F105"/>
  <c r="G105"/>
  <c r="H105" s="1"/>
  <c r="E106"/>
  <c r="F106"/>
  <c r="G106"/>
  <c r="H106" s="1"/>
  <c r="E107"/>
  <c r="F107"/>
  <c r="G107"/>
  <c r="H107" s="1"/>
  <c r="E108"/>
  <c r="F108"/>
  <c r="G108"/>
  <c r="H108" s="1"/>
  <c r="E109"/>
  <c r="F109"/>
  <c r="G109"/>
  <c r="H109" s="1"/>
  <c r="E110"/>
  <c r="F110"/>
  <c r="G110"/>
  <c r="H110" s="1"/>
  <c r="E111"/>
  <c r="F111"/>
  <c r="G111"/>
  <c r="H111" s="1"/>
  <c r="E112"/>
  <c r="F112"/>
  <c r="G112"/>
  <c r="H112" s="1"/>
  <c r="E113"/>
  <c r="F113"/>
  <c r="G113"/>
  <c r="H113" s="1"/>
  <c r="E114"/>
  <c r="F114"/>
  <c r="G114"/>
  <c r="H114" s="1"/>
  <c r="E115"/>
  <c r="F115"/>
  <c r="G115"/>
  <c r="H115" s="1"/>
  <c r="E116"/>
  <c r="F116"/>
  <c r="G116"/>
  <c r="H116" s="1"/>
  <c r="E117"/>
  <c r="F117"/>
  <c r="G117"/>
  <c r="H117" s="1"/>
  <c r="E118"/>
  <c r="F118"/>
  <c r="G118"/>
  <c r="H118" s="1"/>
  <c r="E119"/>
  <c r="F119"/>
  <c r="G119"/>
  <c r="H119" s="1"/>
  <c r="E120"/>
  <c r="F120"/>
  <c r="G120"/>
  <c r="H120" s="1"/>
  <c r="E121"/>
  <c r="F121"/>
  <c r="G121"/>
  <c r="H121" s="1"/>
  <c r="E122"/>
  <c r="F122"/>
  <c r="G122"/>
  <c r="H122" s="1"/>
  <c r="E123"/>
  <c r="F123"/>
  <c r="G123"/>
  <c r="H123" s="1"/>
  <c r="E124"/>
  <c r="F124"/>
  <c r="G124"/>
  <c r="H124" s="1"/>
  <c r="E125"/>
  <c r="F125"/>
  <c r="G125"/>
  <c r="H125" s="1"/>
  <c r="E126"/>
  <c r="F126"/>
  <c r="G126"/>
  <c r="H126" s="1"/>
  <c r="E127"/>
  <c r="F127"/>
  <c r="G127"/>
  <c r="H127" s="1"/>
  <c r="E128"/>
  <c r="F128"/>
  <c r="G128"/>
  <c r="H128" s="1"/>
  <c r="E129"/>
  <c r="F129"/>
  <c r="G129"/>
  <c r="H129" s="1"/>
  <c r="E130"/>
  <c r="F130"/>
  <c r="G130"/>
  <c r="H130" s="1"/>
  <c r="E131"/>
  <c r="F131"/>
  <c r="G131"/>
  <c r="H131" s="1"/>
  <c r="E132"/>
  <c r="F132"/>
  <c r="G132"/>
  <c r="H132" s="1"/>
  <c r="E133"/>
  <c r="F133"/>
  <c r="G133"/>
  <c r="H133" s="1"/>
  <c r="E134"/>
  <c r="F134"/>
  <c r="G134"/>
  <c r="H134" s="1"/>
  <c r="E135"/>
  <c r="F135"/>
  <c r="G135"/>
  <c r="H135" s="1"/>
  <c r="E136"/>
  <c r="F136"/>
  <c r="G136"/>
  <c r="H136" s="1"/>
  <c r="E137"/>
  <c r="F137"/>
  <c r="G137"/>
  <c r="H137" s="1"/>
  <c r="E138"/>
  <c r="F138"/>
  <c r="G138"/>
  <c r="H138" s="1"/>
  <c r="E139"/>
  <c r="F139"/>
  <c r="G139"/>
  <c r="H139" s="1"/>
  <c r="E140"/>
  <c r="F140"/>
  <c r="G140"/>
  <c r="H140" s="1"/>
  <c r="E141"/>
  <c r="F141"/>
  <c r="G141"/>
  <c r="H141" s="1"/>
  <c r="E142"/>
  <c r="F142"/>
  <c r="G142"/>
  <c r="H142" s="1"/>
  <c r="E143"/>
  <c r="F143"/>
  <c r="G143"/>
  <c r="H143" s="1"/>
  <c r="E144"/>
  <c r="F144"/>
  <c r="G144"/>
  <c r="H144" s="1"/>
  <c r="E145"/>
  <c r="F145"/>
  <c r="G145"/>
  <c r="H145" s="1"/>
  <c r="E146"/>
  <c r="F146"/>
  <c r="G146"/>
  <c r="H146" s="1"/>
  <c r="E147"/>
  <c r="F147"/>
  <c r="G147"/>
  <c r="H147" s="1"/>
  <c r="E148"/>
  <c r="F148"/>
  <c r="G148"/>
  <c r="H148" s="1"/>
  <c r="E149"/>
  <c r="F149"/>
  <c r="G149"/>
  <c r="H149" s="1"/>
  <c r="E150"/>
  <c r="F150"/>
  <c r="G150"/>
  <c r="H150" s="1"/>
  <c r="E151"/>
  <c r="F151"/>
  <c r="G151"/>
  <c r="H151" s="1"/>
  <c r="E152"/>
  <c r="F152"/>
  <c r="G152"/>
  <c r="H152" s="1"/>
  <c r="E153"/>
  <c r="F153"/>
  <c r="G153"/>
  <c r="H153" s="1"/>
  <c r="E154"/>
  <c r="F154"/>
  <c r="G154"/>
  <c r="H154" s="1"/>
  <c r="E155"/>
  <c r="F155"/>
  <c r="G155"/>
  <c r="H155" s="1"/>
  <c r="E156"/>
  <c r="F156"/>
  <c r="G156"/>
  <c r="H156" s="1"/>
  <c r="E157"/>
  <c r="F157"/>
  <c r="G157"/>
  <c r="H157" s="1"/>
  <c r="E158"/>
  <c r="F158"/>
  <c r="G158"/>
  <c r="H158" s="1"/>
  <c r="E159"/>
  <c r="F159"/>
  <c r="G159"/>
  <c r="H159" s="1"/>
  <c r="E160"/>
  <c r="F160"/>
  <c r="G160"/>
  <c r="H160" s="1"/>
  <c r="E161"/>
  <c r="F161"/>
  <c r="G161"/>
  <c r="H161" s="1"/>
  <c r="E162"/>
  <c r="F162"/>
  <c r="G162"/>
  <c r="H162" s="1"/>
  <c r="E163"/>
  <c r="F163"/>
  <c r="G163"/>
  <c r="H163" s="1"/>
  <c r="E164"/>
  <c r="F164"/>
  <c r="G164"/>
  <c r="H164" s="1"/>
  <c r="E165"/>
  <c r="F165"/>
  <c r="G165"/>
  <c r="H165" s="1"/>
  <c r="E166"/>
  <c r="F166"/>
  <c r="G166"/>
  <c r="H166" s="1"/>
  <c r="E167"/>
  <c r="F167"/>
  <c r="G167"/>
  <c r="H167" s="1"/>
  <c r="E168"/>
  <c r="F168"/>
  <c r="G168"/>
  <c r="H168" s="1"/>
  <c r="E169"/>
  <c r="F169"/>
  <c r="G169"/>
  <c r="H169" s="1"/>
  <c r="E170"/>
  <c r="F170"/>
  <c r="G170"/>
  <c r="H170" s="1"/>
  <c r="E171"/>
  <c r="F171"/>
  <c r="G171"/>
  <c r="H171" s="1"/>
  <c r="E172"/>
  <c r="F172"/>
  <c r="G172"/>
  <c r="H172" s="1"/>
  <c r="E173"/>
  <c r="F173"/>
  <c r="G173"/>
  <c r="H173" s="1"/>
  <c r="E174"/>
  <c r="F174"/>
  <c r="G174"/>
  <c r="H174" s="1"/>
  <c r="E175"/>
  <c r="F175"/>
  <c r="G175"/>
  <c r="H175" s="1"/>
  <c r="E176"/>
  <c r="F176"/>
  <c r="G176"/>
  <c r="H176" s="1"/>
  <c r="E177"/>
  <c r="F177"/>
  <c r="G177"/>
  <c r="H177" s="1"/>
  <c r="E178"/>
  <c r="F178"/>
  <c r="G178"/>
  <c r="H178" s="1"/>
  <c r="E179"/>
  <c r="F179"/>
  <c r="G179"/>
  <c r="H179" s="1"/>
  <c r="E180"/>
  <c r="F180"/>
  <c r="G180"/>
  <c r="H180" s="1"/>
  <c r="E181"/>
  <c r="F181"/>
  <c r="G181"/>
  <c r="H181" s="1"/>
  <c r="E182"/>
  <c r="F182"/>
  <c r="G182"/>
  <c r="H182" s="1"/>
  <c r="E183"/>
  <c r="F183"/>
  <c r="G183"/>
  <c r="H183" s="1"/>
  <c r="E184"/>
  <c r="F184"/>
  <c r="G184"/>
  <c r="H184" s="1"/>
  <c r="E185"/>
  <c r="F185"/>
  <c r="G185"/>
  <c r="H185" s="1"/>
  <c r="E186"/>
  <c r="F186"/>
  <c r="G186"/>
  <c r="H186" s="1"/>
  <c r="E5"/>
  <c r="F5"/>
  <c r="G5"/>
  <c r="H5" s="1"/>
  <c r="E6"/>
  <c r="F6"/>
  <c r="G6"/>
  <c r="H6" s="1"/>
  <c r="E7" i="5"/>
  <c r="F7"/>
  <c r="G7"/>
  <c r="H7" s="1"/>
  <c r="E8"/>
  <c r="F8"/>
  <c r="G8"/>
  <c r="H8" s="1"/>
  <c r="E9"/>
  <c r="F9"/>
  <c r="G9"/>
  <c r="H9" s="1"/>
  <c r="E10"/>
  <c r="F10"/>
  <c r="G10"/>
  <c r="H10" s="1"/>
  <c r="E11"/>
  <c r="F11"/>
  <c r="G11"/>
  <c r="H11" s="1"/>
  <c r="E12"/>
  <c r="F12"/>
  <c r="G12"/>
  <c r="H12" s="1"/>
  <c r="E13"/>
  <c r="F13"/>
  <c r="G13"/>
  <c r="H13" s="1"/>
  <c r="E14"/>
  <c r="F14"/>
  <c r="G14"/>
  <c r="H14" s="1"/>
  <c r="E15"/>
  <c r="F15"/>
  <c r="G15"/>
  <c r="H15" s="1"/>
  <c r="E16"/>
  <c r="F16"/>
  <c r="G16"/>
  <c r="H16" s="1"/>
  <c r="E17"/>
  <c r="F17"/>
  <c r="G17"/>
  <c r="H17" s="1"/>
  <c r="E18"/>
  <c r="F18"/>
  <c r="G18"/>
  <c r="H18" s="1"/>
  <c r="E19"/>
  <c r="F19"/>
  <c r="G19"/>
  <c r="H19" s="1"/>
  <c r="E20"/>
  <c r="F20"/>
  <c r="G20"/>
  <c r="H20" s="1"/>
  <c r="E21"/>
  <c r="F21"/>
  <c r="G21"/>
  <c r="H21" s="1"/>
  <c r="E22"/>
  <c r="F22"/>
  <c r="G22"/>
  <c r="H22" s="1"/>
  <c r="E23"/>
  <c r="F23"/>
  <c r="G23"/>
  <c r="H23" s="1"/>
  <c r="E24"/>
  <c r="F24"/>
  <c r="G24"/>
  <c r="H24" s="1"/>
  <c r="E25"/>
  <c r="F25"/>
  <c r="G25"/>
  <c r="H25" s="1"/>
  <c r="E26"/>
  <c r="F26"/>
  <c r="G26"/>
  <c r="H26" s="1"/>
  <c r="E27"/>
  <c r="F27"/>
  <c r="G27"/>
  <c r="H27" s="1"/>
  <c r="E28"/>
  <c r="F28"/>
  <c r="G28"/>
  <c r="H28" s="1"/>
  <c r="E29"/>
  <c r="F29"/>
  <c r="G29"/>
  <c r="H29" s="1"/>
  <c r="E30"/>
  <c r="F30"/>
  <c r="G30"/>
  <c r="H30" s="1"/>
  <c r="E31"/>
  <c r="F31"/>
  <c r="G31"/>
  <c r="H31" s="1"/>
  <c r="E32"/>
  <c r="F32"/>
  <c r="G32"/>
  <c r="H32" s="1"/>
  <c r="E33"/>
  <c r="F33"/>
  <c r="G33"/>
  <c r="H33" s="1"/>
  <c r="E34"/>
  <c r="F34"/>
  <c r="G34"/>
  <c r="H34" s="1"/>
  <c r="E35"/>
  <c r="F35"/>
  <c r="G35"/>
  <c r="H35" s="1"/>
  <c r="E36"/>
  <c r="F36"/>
  <c r="G36"/>
  <c r="H36" s="1"/>
  <c r="E37"/>
  <c r="F37"/>
  <c r="G37"/>
  <c r="H37" s="1"/>
  <c r="E38"/>
  <c r="F38"/>
  <c r="G38"/>
  <c r="H38" s="1"/>
  <c r="E39"/>
  <c r="F39"/>
  <c r="G39"/>
  <c r="H39" s="1"/>
  <c r="E40"/>
  <c r="F40"/>
  <c r="G40"/>
  <c r="H40" s="1"/>
  <c r="E41"/>
  <c r="F41"/>
  <c r="G41"/>
  <c r="H41" s="1"/>
  <c r="E42"/>
  <c r="F42"/>
  <c r="G42"/>
  <c r="H42" s="1"/>
  <c r="E43"/>
  <c r="F43"/>
  <c r="G43"/>
  <c r="H43" s="1"/>
  <c r="E44"/>
  <c r="F44"/>
  <c r="G44"/>
  <c r="H44" s="1"/>
  <c r="E45"/>
  <c r="F45"/>
  <c r="G45"/>
  <c r="H45" s="1"/>
  <c r="E46"/>
  <c r="F46"/>
  <c r="G46"/>
  <c r="H46" s="1"/>
  <c r="E47"/>
  <c r="F47"/>
  <c r="G47"/>
  <c r="H47" s="1"/>
  <c r="E48"/>
  <c r="F48"/>
  <c r="G48"/>
  <c r="H48" s="1"/>
  <c r="E49"/>
  <c r="F49"/>
  <c r="G49"/>
  <c r="H49" s="1"/>
  <c r="E50"/>
  <c r="F50"/>
  <c r="G50"/>
  <c r="H50" s="1"/>
  <c r="E51"/>
  <c r="F51"/>
  <c r="G51"/>
  <c r="H51" s="1"/>
  <c r="E52"/>
  <c r="F52"/>
  <c r="G52"/>
  <c r="H52" s="1"/>
  <c r="E53"/>
  <c r="F53"/>
  <c r="G53"/>
  <c r="H53" s="1"/>
  <c r="E54"/>
  <c r="F54"/>
  <c r="G54"/>
  <c r="H54" s="1"/>
  <c r="E55"/>
  <c r="F55"/>
  <c r="G55"/>
  <c r="H55" s="1"/>
  <c r="E56"/>
  <c r="F56"/>
  <c r="G56"/>
  <c r="H56" s="1"/>
  <c r="E57"/>
  <c r="F57"/>
  <c r="G57"/>
  <c r="H57" s="1"/>
  <c r="E58"/>
  <c r="F58"/>
  <c r="G58"/>
  <c r="H58" s="1"/>
  <c r="E59"/>
  <c r="F59"/>
  <c r="G59"/>
  <c r="H59" s="1"/>
  <c r="E60"/>
  <c r="F60"/>
  <c r="G60"/>
  <c r="H60" s="1"/>
  <c r="E61"/>
  <c r="F61"/>
  <c r="G61"/>
  <c r="H61" s="1"/>
  <c r="E62"/>
  <c r="F62"/>
  <c r="G62"/>
  <c r="H62" s="1"/>
  <c r="E63"/>
  <c r="F63"/>
  <c r="G63"/>
  <c r="H63" s="1"/>
  <c r="E64"/>
  <c r="F64"/>
  <c r="G64"/>
  <c r="H64" s="1"/>
  <c r="E65"/>
  <c r="F65"/>
  <c r="G65"/>
  <c r="H65" s="1"/>
  <c r="E66"/>
  <c r="F66"/>
  <c r="G66"/>
  <c r="H66" s="1"/>
  <c r="E67"/>
  <c r="F67"/>
  <c r="G67"/>
  <c r="H67" s="1"/>
  <c r="E68"/>
  <c r="F68"/>
  <c r="G68"/>
  <c r="H68" s="1"/>
  <c r="E69"/>
  <c r="F69"/>
  <c r="G69"/>
  <c r="H69" s="1"/>
  <c r="E70"/>
  <c r="F70"/>
  <c r="G70"/>
  <c r="H70" s="1"/>
  <c r="E71"/>
  <c r="F71"/>
  <c r="G71"/>
  <c r="H71" s="1"/>
  <c r="E72"/>
  <c r="F72"/>
  <c r="G72"/>
  <c r="H72" s="1"/>
  <c r="E73"/>
  <c r="F73"/>
  <c r="G73"/>
  <c r="H73" s="1"/>
  <c r="E74"/>
  <c r="F74"/>
  <c r="G74"/>
  <c r="H74" s="1"/>
  <c r="E75"/>
  <c r="F75"/>
  <c r="G75"/>
  <c r="H75" s="1"/>
  <c r="E76"/>
  <c r="F76"/>
  <c r="G76"/>
  <c r="H76" s="1"/>
  <c r="E77"/>
  <c r="F77"/>
  <c r="G77"/>
  <c r="H77" s="1"/>
  <c r="E78"/>
  <c r="F78"/>
  <c r="G78"/>
  <c r="H78" s="1"/>
  <c r="E79"/>
  <c r="F79"/>
  <c r="G79"/>
  <c r="H79" s="1"/>
  <c r="E80"/>
  <c r="F80"/>
  <c r="G80"/>
  <c r="H80" s="1"/>
  <c r="E81"/>
  <c r="F81"/>
  <c r="G81"/>
  <c r="H81" s="1"/>
  <c r="E82"/>
  <c r="F82"/>
  <c r="G82"/>
  <c r="H82" s="1"/>
  <c r="E83"/>
  <c r="F83"/>
  <c r="G83"/>
  <c r="H83" s="1"/>
  <c r="E84"/>
  <c r="F84"/>
  <c r="G84"/>
  <c r="H84" s="1"/>
  <c r="E85"/>
  <c r="F85"/>
  <c r="G85"/>
  <c r="H85" s="1"/>
  <c r="E86"/>
  <c r="F86"/>
  <c r="G86"/>
  <c r="H86" s="1"/>
  <c r="E87"/>
  <c r="F87"/>
  <c r="G87"/>
  <c r="H87" s="1"/>
  <c r="E88"/>
  <c r="F88"/>
  <c r="G88"/>
  <c r="H88" s="1"/>
  <c r="E89"/>
  <c r="F89"/>
  <c r="G89"/>
  <c r="H89" s="1"/>
  <c r="E90"/>
  <c r="F90"/>
  <c r="G90"/>
  <c r="H90" s="1"/>
  <c r="E91"/>
  <c r="F91"/>
  <c r="G91"/>
  <c r="H91" s="1"/>
  <c r="E92"/>
  <c r="F92"/>
  <c r="G92"/>
  <c r="H92" s="1"/>
  <c r="E93"/>
  <c r="F93"/>
  <c r="G93"/>
  <c r="H93" s="1"/>
  <c r="E94"/>
  <c r="F94"/>
  <c r="G94"/>
  <c r="H94" s="1"/>
  <c r="E95"/>
  <c r="F95"/>
  <c r="G95"/>
  <c r="H95" s="1"/>
  <c r="E96"/>
  <c r="F96"/>
  <c r="G96"/>
  <c r="H96" s="1"/>
  <c r="E97"/>
  <c r="F97"/>
  <c r="G97"/>
  <c r="H97" s="1"/>
  <c r="E98"/>
  <c r="F98"/>
  <c r="G98"/>
  <c r="H98" s="1"/>
  <c r="E99"/>
  <c r="F99"/>
  <c r="G99"/>
  <c r="H99" s="1"/>
  <c r="E100"/>
  <c r="F100"/>
  <c r="G100"/>
  <c r="H100" s="1"/>
  <c r="E101"/>
  <c r="F101"/>
  <c r="G101"/>
  <c r="H101" s="1"/>
  <c r="E102"/>
  <c r="F102"/>
  <c r="G102"/>
  <c r="H102" s="1"/>
  <c r="E103"/>
  <c r="F103"/>
  <c r="G103"/>
  <c r="H103" s="1"/>
  <c r="E104"/>
  <c r="F104"/>
  <c r="G104"/>
  <c r="H104" s="1"/>
  <c r="E105"/>
  <c r="F105"/>
  <c r="G105"/>
  <c r="H105" s="1"/>
  <c r="E106"/>
  <c r="F106"/>
  <c r="G106"/>
  <c r="H106" s="1"/>
  <c r="E107"/>
  <c r="F107"/>
  <c r="G107"/>
  <c r="H107" s="1"/>
  <c r="E108"/>
  <c r="F108"/>
  <c r="G108"/>
  <c r="H108" s="1"/>
  <c r="E109"/>
  <c r="F109"/>
  <c r="G109"/>
  <c r="H109" s="1"/>
  <c r="E110"/>
  <c r="F110"/>
  <c r="G110"/>
  <c r="H110" s="1"/>
  <c r="E111"/>
  <c r="F111"/>
  <c r="G111"/>
  <c r="H111" s="1"/>
  <c r="E112"/>
  <c r="F112"/>
  <c r="G112"/>
  <c r="H112" s="1"/>
  <c r="E113"/>
  <c r="F113"/>
  <c r="G113"/>
  <c r="H113" s="1"/>
  <c r="E114"/>
  <c r="F114"/>
  <c r="G114"/>
  <c r="H114" s="1"/>
  <c r="E115"/>
  <c r="F115"/>
  <c r="G115"/>
  <c r="H115" s="1"/>
  <c r="E116"/>
  <c r="F116"/>
  <c r="G116"/>
  <c r="H116" s="1"/>
  <c r="E117"/>
  <c r="F117"/>
  <c r="G117"/>
  <c r="H117" s="1"/>
  <c r="E118"/>
  <c r="F118"/>
  <c r="G118"/>
  <c r="H118" s="1"/>
  <c r="E119"/>
  <c r="F119"/>
  <c r="G119"/>
  <c r="H119" s="1"/>
  <c r="E120"/>
  <c r="F120"/>
  <c r="G120"/>
  <c r="H120" s="1"/>
  <c r="E121"/>
  <c r="F121"/>
  <c r="G121"/>
  <c r="H121" s="1"/>
  <c r="E122"/>
  <c r="F122"/>
  <c r="G122"/>
  <c r="H122" s="1"/>
  <c r="E123"/>
  <c r="F123"/>
  <c r="G123"/>
  <c r="H123" s="1"/>
  <c r="E124"/>
  <c r="F124"/>
  <c r="G124"/>
  <c r="H124" s="1"/>
  <c r="E125"/>
  <c r="F125"/>
  <c r="G125"/>
  <c r="H125" s="1"/>
  <c r="E126"/>
  <c r="F126"/>
  <c r="G126"/>
  <c r="H126" s="1"/>
  <c r="E127"/>
  <c r="F127"/>
  <c r="G127"/>
  <c r="H127" s="1"/>
  <c r="E128"/>
  <c r="F128"/>
  <c r="G128"/>
  <c r="H128" s="1"/>
  <c r="E129"/>
  <c r="F129"/>
  <c r="G129"/>
  <c r="H129" s="1"/>
  <c r="E130"/>
  <c r="F130"/>
  <c r="G130"/>
  <c r="H130" s="1"/>
  <c r="E131"/>
  <c r="F131"/>
  <c r="G131"/>
  <c r="H131" s="1"/>
  <c r="E132"/>
  <c r="F132"/>
  <c r="G132"/>
  <c r="H132" s="1"/>
  <c r="E133"/>
  <c r="F133"/>
  <c r="G133"/>
  <c r="H133" s="1"/>
  <c r="E134"/>
  <c r="F134"/>
  <c r="G134"/>
  <c r="H134" s="1"/>
  <c r="E135"/>
  <c r="F135"/>
  <c r="G135"/>
  <c r="H135" s="1"/>
  <c r="E136"/>
  <c r="F136"/>
  <c r="G136"/>
  <c r="H136" s="1"/>
  <c r="E137"/>
  <c r="F137"/>
  <c r="G137"/>
  <c r="H137" s="1"/>
  <c r="E138"/>
  <c r="F138"/>
  <c r="G138"/>
  <c r="H138" s="1"/>
  <c r="E139"/>
  <c r="F139"/>
  <c r="G139"/>
  <c r="H139" s="1"/>
  <c r="E140"/>
  <c r="F140"/>
  <c r="G140"/>
  <c r="H140" s="1"/>
  <c r="E141"/>
  <c r="F141"/>
  <c r="G141"/>
  <c r="H141" s="1"/>
  <c r="E142"/>
  <c r="F142"/>
  <c r="G142"/>
  <c r="H142" s="1"/>
  <c r="E143"/>
  <c r="F143"/>
  <c r="G143"/>
  <c r="H143" s="1"/>
  <c r="E144"/>
  <c r="F144"/>
  <c r="G144"/>
  <c r="H144" s="1"/>
  <c r="E145"/>
  <c r="F145"/>
  <c r="G145"/>
  <c r="H145" s="1"/>
  <c r="E146"/>
  <c r="F146"/>
  <c r="G146"/>
  <c r="H146" s="1"/>
  <c r="E147"/>
  <c r="F147"/>
  <c r="G147"/>
  <c r="H147" s="1"/>
  <c r="E148"/>
  <c r="F148"/>
  <c r="G148"/>
  <c r="H148" s="1"/>
  <c r="E149"/>
  <c r="F149"/>
  <c r="G149"/>
  <c r="H149" s="1"/>
  <c r="E150"/>
  <c r="F150"/>
  <c r="G150"/>
  <c r="H150" s="1"/>
  <c r="E151"/>
  <c r="F151"/>
  <c r="G151"/>
  <c r="H151" s="1"/>
  <c r="E152"/>
  <c r="F152"/>
  <c r="G152"/>
  <c r="H152" s="1"/>
  <c r="E153"/>
  <c r="F153"/>
  <c r="G153"/>
  <c r="H153" s="1"/>
  <c r="E154"/>
  <c r="F154"/>
  <c r="G154"/>
  <c r="H154" s="1"/>
  <c r="E155"/>
  <c r="F155"/>
  <c r="G155"/>
  <c r="H155" s="1"/>
  <c r="E156"/>
  <c r="F156"/>
  <c r="G156"/>
  <c r="H156" s="1"/>
  <c r="E157"/>
  <c r="F157"/>
  <c r="G157"/>
  <c r="H157" s="1"/>
  <c r="E158"/>
  <c r="F158"/>
  <c r="G158"/>
  <c r="H158" s="1"/>
  <c r="E159"/>
  <c r="F159"/>
  <c r="G159"/>
  <c r="H159" s="1"/>
  <c r="E160"/>
  <c r="F160"/>
  <c r="G160"/>
  <c r="H160" s="1"/>
  <c r="E161"/>
  <c r="F161"/>
  <c r="G161"/>
  <c r="H161" s="1"/>
  <c r="E162"/>
  <c r="F162"/>
  <c r="G162"/>
  <c r="H162" s="1"/>
  <c r="E163"/>
  <c r="F163"/>
  <c r="G163"/>
  <c r="H163" s="1"/>
  <c r="E164"/>
  <c r="F164"/>
  <c r="G164"/>
  <c r="H164" s="1"/>
  <c r="E165"/>
  <c r="F165"/>
  <c r="G165"/>
  <c r="H165" s="1"/>
  <c r="E166"/>
  <c r="F166"/>
  <c r="G166"/>
  <c r="H166" s="1"/>
  <c r="E167"/>
  <c r="F167"/>
  <c r="G167"/>
  <c r="H167" s="1"/>
  <c r="E168"/>
  <c r="F168"/>
  <c r="G168"/>
  <c r="H168" s="1"/>
  <c r="E169"/>
  <c r="F169"/>
  <c r="G169"/>
  <c r="H169" s="1"/>
  <c r="E170"/>
  <c r="F170"/>
  <c r="G170"/>
  <c r="H170" s="1"/>
  <c r="E171"/>
  <c r="F171"/>
  <c r="G171"/>
  <c r="H171" s="1"/>
  <c r="E172"/>
  <c r="F172"/>
  <c r="G172"/>
  <c r="H172" s="1"/>
  <c r="E173"/>
  <c r="F173"/>
  <c r="G173"/>
  <c r="H173" s="1"/>
  <c r="E174"/>
  <c r="F174"/>
  <c r="G174"/>
  <c r="H174" s="1"/>
  <c r="E175"/>
  <c r="F175"/>
  <c r="G175"/>
  <c r="H175" s="1"/>
  <c r="E176"/>
  <c r="F176"/>
  <c r="G176"/>
  <c r="H176" s="1"/>
  <c r="E177"/>
  <c r="F177"/>
  <c r="G177"/>
  <c r="H177" s="1"/>
  <c r="E178"/>
  <c r="F178"/>
  <c r="G178"/>
  <c r="H178" s="1"/>
  <c r="E179"/>
  <c r="F179"/>
  <c r="G179"/>
  <c r="H179" s="1"/>
  <c r="E180"/>
  <c r="F180"/>
  <c r="G180"/>
  <c r="H180" s="1"/>
  <c r="E181"/>
  <c r="F181"/>
  <c r="G181"/>
  <c r="H181" s="1"/>
  <c r="E182"/>
  <c r="F182"/>
  <c r="G182"/>
  <c r="H182" s="1"/>
  <c r="E183"/>
  <c r="F183"/>
  <c r="G183"/>
  <c r="H183" s="1"/>
  <c r="E184"/>
  <c r="F184"/>
  <c r="G184"/>
  <c r="H184" s="1"/>
  <c r="E185"/>
  <c r="F185"/>
  <c r="G185"/>
  <c r="H185" s="1"/>
  <c r="E186"/>
  <c r="F186"/>
  <c r="G186"/>
  <c r="H186" s="1"/>
  <c r="E187"/>
  <c r="F187"/>
  <c r="G187"/>
  <c r="H187" s="1"/>
  <c r="E188"/>
  <c r="F188"/>
  <c r="G188"/>
  <c r="H188" s="1"/>
  <c r="E189"/>
  <c r="F189"/>
  <c r="G189"/>
  <c r="H189" s="1"/>
  <c r="E190"/>
  <c r="F190"/>
  <c r="G190"/>
  <c r="H190" s="1"/>
  <c r="E191"/>
  <c r="F191"/>
  <c r="G191"/>
  <c r="H191" s="1"/>
  <c r="E192"/>
  <c r="F192"/>
  <c r="G192"/>
  <c r="H192" s="1"/>
  <c r="E193"/>
  <c r="F193"/>
  <c r="G193"/>
  <c r="H193" s="1"/>
  <c r="E194"/>
  <c r="F194"/>
  <c r="G194"/>
  <c r="H194" s="1"/>
  <c r="E195"/>
  <c r="F195"/>
  <c r="G195"/>
  <c r="H195" s="1"/>
  <c r="E196"/>
  <c r="F196"/>
  <c r="G196"/>
  <c r="H196" s="1"/>
  <c r="E197"/>
  <c r="F197"/>
  <c r="G197"/>
  <c r="H197" s="1"/>
  <c r="E198"/>
  <c r="F198"/>
  <c r="G198"/>
  <c r="H198" s="1"/>
  <c r="E199"/>
  <c r="F199"/>
  <c r="G199"/>
  <c r="H199" s="1"/>
  <c r="E200"/>
  <c r="F200"/>
  <c r="G200"/>
  <c r="H200" s="1"/>
  <c r="E201"/>
  <c r="F201"/>
  <c r="G201"/>
  <c r="H201" s="1"/>
  <c r="E202"/>
  <c r="F202"/>
  <c r="G202"/>
  <c r="H202" s="1"/>
  <c r="E203"/>
  <c r="F203"/>
  <c r="G203"/>
  <c r="H203" s="1"/>
  <c r="E204"/>
  <c r="F204"/>
  <c r="G204"/>
  <c r="H204" s="1"/>
  <c r="E205"/>
  <c r="F205"/>
  <c r="G205"/>
  <c r="H205" s="1"/>
  <c r="E206"/>
  <c r="F206"/>
  <c r="G206"/>
  <c r="H206" s="1"/>
  <c r="E207"/>
  <c r="F207"/>
  <c r="G207"/>
  <c r="H207" s="1"/>
  <c r="E208"/>
  <c r="F208"/>
  <c r="G208"/>
  <c r="H208" s="1"/>
  <c r="E209"/>
  <c r="F209"/>
  <c r="G209"/>
  <c r="H209" s="1"/>
  <c r="E210"/>
  <c r="F210"/>
  <c r="G210"/>
  <c r="H210" s="1"/>
  <c r="E211"/>
  <c r="F211"/>
  <c r="G211"/>
  <c r="H211" s="1"/>
  <c r="E212"/>
  <c r="F212"/>
  <c r="G212"/>
  <c r="H212" s="1"/>
  <c r="E213"/>
  <c r="F213"/>
  <c r="G213"/>
  <c r="H213" s="1"/>
  <c r="E214"/>
  <c r="F214"/>
  <c r="G214"/>
  <c r="H214" s="1"/>
  <c r="E215"/>
  <c r="F215"/>
  <c r="G215"/>
  <c r="H215" s="1"/>
  <c r="E216"/>
  <c r="F216"/>
  <c r="G216"/>
  <c r="H216" s="1"/>
  <c r="E217"/>
  <c r="F217"/>
  <c r="G217"/>
  <c r="H217" s="1"/>
  <c r="E218"/>
  <c r="F218"/>
  <c r="G218"/>
  <c r="H218" s="1"/>
  <c r="E5"/>
  <c r="F5"/>
  <c r="G5"/>
  <c r="H5" s="1"/>
  <c r="E6"/>
  <c r="F6"/>
  <c r="G6"/>
  <c r="H6" s="1"/>
</calcChain>
</file>

<file path=xl/sharedStrings.xml><?xml version="1.0" encoding="utf-8"?>
<sst xmlns="http://schemas.openxmlformats.org/spreadsheetml/2006/main" count="2430" uniqueCount="493">
  <si>
    <t>(наименование органа, исполняющего бюджет)</t>
  </si>
  <si>
    <t>УПРАВЛЕНИЕ ФИНАНСОВ И БЮДЖЕТНОЙ ПОЛИТИКИ АДМИНИСТРАЦИИ КРАСНЕНСКОГО РАЙОНА</t>
  </si>
  <si>
    <t>на 01.07.2023 г.</t>
  </si>
  <si>
    <t>Дата печати: 21.03.2025</t>
  </si>
  <si>
    <t>Бюджет: Консолидированный</t>
  </si>
  <si>
    <t xml:space="preserve">КВД (кроме): 0.00.0 .  . .  . .   .   </t>
  </si>
  <si>
    <t>Единица измерения тыс. руб.</t>
  </si>
  <si>
    <t>КВД</t>
  </si>
  <si>
    <t>Наименование КВД</t>
  </si>
  <si>
    <t>Бюджетные назначения 2023 год</t>
  </si>
  <si>
    <t>Зачислено</t>
  </si>
  <si>
    <t>Итого</t>
  </si>
  <si>
    <t>1.00.00.00.0.00.0.000.000</t>
  </si>
  <si>
    <t>НАЛОГОВЫЕ И НЕНАЛОГОВЫЕ ДОХОДЫ</t>
  </si>
  <si>
    <t>1.01.00.00.0.00.0.000.000</t>
  </si>
  <si>
    <t>НАЛОГИ НА ПРИБЫЛЬ, ДОХОДЫ</t>
  </si>
  <si>
    <t>1.01.02.00.0.01.0.000.110</t>
  </si>
  <si>
    <t>Налог на доходы физических лиц</t>
  </si>
  <si>
    <t>1.01.02.01.0.01.0.000.110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</si>
  <si>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</si>
  <si>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1.01.02.01.0.01.1.000.110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</si>
  <si>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</si>
  <si>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1.01.02.01.0.01.3.000.110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</si>
  <si>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</si>
  <si>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1.01.02.02.0.01.0.000.110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</si>
  <si>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</si>
  <si>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1.01.02.02.0.01.1.000.110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</si>
  <si>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</si>
  <si>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1.01.02.02.0.01.3.000.110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</si>
  <si>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</si>
  <si>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1.01.02.03.0.01.0.000.110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</si>
  <si>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</si>
  <si>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1.01.02.03.0.01.1.000.110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</si>
  <si>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</si>
  <si>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1.01.02.03.0.01.3.000.110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</si>
  <si>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</si>
  <si>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1.01.02.08.0.01.0.000.110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</si>
  <si>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</si>
  <si>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1.01.02.08.0.01.1.000.110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</si>
  <si>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</si>
  <si>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1.03.00.00.0.00.0.000.000</t>
  </si>
  <si>
    <t>НАЛОГИ НА ТОВАРЫ (РАБОТЫ, УСЛУГИ), РЕАЛИЗУЕМЫЕ НА ТЕРРИТОРИИ РОССИЙСКОЙ ФЕДЕРАЦИИ</t>
  </si>
  <si>
    <t>1.03.02.00.0.01.0.000.110</t>
  </si>
  <si>
    <t>Акцизы по подакцизным товарам (продукции), производимым на территории Российской Федерации</t>
  </si>
  <si>
    <t>1.03.02.23.0.01.0.000.110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</si>
  <si>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</si>
  <si>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1.03.02.23.1.01.0.000.110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</si>
  <si>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</si>
  <si>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1.03.02.24.0.01.0.000.110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</si>
  <si>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</si>
  <si>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1.03.02.24.1.01.0.000.110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</si>
  <si>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</si>
  <si>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1.03.02.25.0.01.0.000.110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</si>
  <si>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</si>
  <si>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1.03.02.25.1.01.0.000.110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</si>
  <si>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</si>
  <si>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1.03.02.26.0.01.0.000.110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</si>
  <si>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</si>
  <si>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1.03.02.26.1.01.0.000.110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</si>
  <si>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</si>
  <si>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1.05.00.00.0.00.0.000.000</t>
  </si>
  <si>
    <t>НАЛОГИ НА СОВОКУПНЫЙ ДОХОД</t>
  </si>
  <si>
    <t>1.05.01.00.0.00.0.000.110</t>
  </si>
  <si>
    <t>Налог, взимаемый в связи с применением упрощенной системы налогообложения</t>
  </si>
  <si>
    <t>1.05.01.01.0.01.0.000.110</t>
  </si>
  <si>
    <t>Налог, взимаемый с налогоплательщиков, выбравших в качестве объекта налогообложения доходы</t>
  </si>
  <si>
    <t>1.05.01.01.1.01.0.000.110</t>
  </si>
  <si>
    <t>1.05.01.01.1.01.1.000.110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</si>
  <si>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</si>
  <si>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1.05.01.01.1.01.3.000.110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</si>
  <si>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</si>
  <si>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1.05.01.02.0.01.0.000.110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</si>
  <si>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</si>
  <si>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1.05.01.02.1.01.0.000.110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</si>
  <si>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</si>
  <si>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1.05.01.02.1.01.1.000.110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</si>
  <si>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</si>
  <si>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1.05.02.00.0.02.0.000.110</t>
  </si>
  <si>
    <t>Единый налог на вмененный доход для отдельных видов деятельности</t>
  </si>
  <si>
    <t>1.05.02.01.0.02.0.000.110</t>
  </si>
  <si>
    <t>1.05.02.01.0.02.1.000.110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</si>
  <si>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</si>
  <si>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1.05.02.01.0.02.3.000.110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</si>
  <si>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</si>
  <si>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1.05.03.00.0.01.0.000.110</t>
  </si>
  <si>
    <t>Единый сельскохозяйственный налог</t>
  </si>
  <si>
    <t>1.05.03.01.0.01.0.000.110</t>
  </si>
  <si>
    <t>1.05.03.01.0.01.1.000.110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</si>
  <si>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</si>
  <si>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1.05.04.00.0.02.0.000.110</t>
  </si>
  <si>
    <t>Налог, взимаемый в связи с применением патентной системы налогообложения</t>
  </si>
  <si>
    <t>1.05.04.02.0.02.0.000.110</t>
  </si>
  <si>
    <t>Налог, взимаемый в связи с применением патентной системы налогообложения, зачисляемый в бюджеты муниципальных районов</t>
  </si>
  <si>
    <t>1.05.04.02.0.02.1.000.110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</si>
  <si>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</si>
  <si>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1.06.00.00.0.00.0.000.000</t>
  </si>
  <si>
    <t>НАЛОГИ НА ИМУЩЕСТВО</t>
  </si>
  <si>
    <t>1.06.01.00.0.00.0.000.110</t>
  </si>
  <si>
    <t>Налог на имущество физических лиц</t>
  </si>
  <si>
    <t>1.06.01.03.0.10.0.000.110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</si>
  <si>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</si>
  <si>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1.06.01.03.0.10.1.000.110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</si>
  <si>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</si>
  <si>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1.06.06.00.0.00.0.000.110</t>
  </si>
  <si>
    <t>Земельный налог</t>
  </si>
  <si>
    <t>1.06.06.03.0.00.0.000.110</t>
  </si>
  <si>
    <t>Земельный налог с организаций</t>
  </si>
  <si>
    <t>1.06.06.03.3.10.0.000.110</t>
  </si>
  <si>
    <t>Земельный налог с организаций, обладающих земельным участком, расположенным в границах сельских поселений</t>
  </si>
  <si>
    <t>1.06.06.03.3.10.1.000.110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</si>
  <si>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</si>
  <si>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1.06.06.04.0.00.0.000.110</t>
  </si>
  <si>
    <t>Земельный налог с физических лиц</t>
  </si>
  <si>
    <t>1.06.06.04.3.10.0.000.110</t>
  </si>
  <si>
    <t>Земельный налог с физических лиц, обладающих земельным участком, расположенным в границах сельских поселений</t>
  </si>
  <si>
    <t>1.06.06.04.3.10.1.000.110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</si>
  <si>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</si>
  <si>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1.06.06.04.3.10.3.000.110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</si>
  <si>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</si>
  <si>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1.08.00.00.0.00.0.000.000</t>
  </si>
  <si>
    <t>ГОСУДАРСТВЕННАЯ ПОШЛИНА</t>
  </si>
  <si>
    <t>1.08.03.00.0.01.0.000.110</t>
  </si>
  <si>
    <t>Государственная пошлина по делам, рассматриваемым в судах общей юрисдикции, мировыми судьями</t>
  </si>
  <si>
    <t>1.08.03.01.0.01.0.000.110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</si>
  <si>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</si>
  <si>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1.08.03.01.0.01.1.050.110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</si>
  <si>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</si>
  <si>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1.08.04.00.0.01.0.000.110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</si>
  <si>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</si>
  <si>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1.08.04.02.0.01.0.000.110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</si>
  <si>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</si>
  <si>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1.08.04.02.0.01.1.000.110</t>
  </si>
  <si>
    <t>1.11.00.00.0.00.0.000.000</t>
  </si>
  <si>
    <t>ДОХОДЫ ОТ ИСПОЛЬЗОВАНИЯ ИМУЩЕСТВА, НАХОДЯЩЕГОСЯ В ГОСУДАРСТВЕННОЙ И МУНИЦИПАЛЬНОЙ СОБСТВЕННОСТИ</t>
  </si>
  <si>
    <t>1.11.05.00.0.00.0.000.120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</si>
  <si>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</si>
  <si>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1.11.05.01.0.00.0.000.120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</si>
  <si>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</si>
  <si>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1.11.05.01.3.05.0.000.120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</si>
  <si>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</si>
  <si>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1.11.05.02.0.00.0.000.120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</si>
  <si>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</si>
  <si>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1.11.05.02.5.05.0.000.120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</si>
  <si>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</si>
  <si>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1.11.05.02.5.10.0.000.120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</si>
  <si>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</si>
  <si>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1.11.05.03.0.00.0.000.120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</si>
  <si>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</si>
  <si>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1.11.05.03.5.05.0.000.120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</si>
  <si>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</si>
  <si>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1.11.05.03.5.10.0.000.120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</si>
  <si>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</si>
  <si>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1.12.00.00.0.00.0.000.000</t>
  </si>
  <si>
    <t>ПЛАТЕЖИ ПРИ ПОЛЬЗОВАНИИ ПРИРОДНЫМИ РЕСУРСАМИ</t>
  </si>
  <si>
    <t>1.12.01.00.0.01.0.000.120</t>
  </si>
  <si>
    <t>Плата за негативное воздействие на окружающую среду</t>
  </si>
  <si>
    <t>1.12.01.01.0.01.0.000.120</t>
  </si>
  <si>
    <t>Плата за выбросы загрязняющих веществ в атмосферный воздух стационарными объектами</t>
  </si>
  <si>
    <t>1.12.01.01.0.01.6.000.120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</si>
  <si>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</si>
  <si>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1.12.01.03.0.01.0.000.120</t>
  </si>
  <si>
    <t>Плата за сбросы загрязняющих веществ в водные объекты</t>
  </si>
  <si>
    <t>1.12.01.03.0.01.6.000.120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</si>
  <si>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</si>
  <si>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1.12.01.04.0.01.0.000.120</t>
  </si>
  <si>
    <t>Плата за размещение отходов производства и потребления</t>
  </si>
  <si>
    <t>1.12.01.04.1.01.0.000.120</t>
  </si>
  <si>
    <t>Плата за размещение отходов производства</t>
  </si>
  <si>
    <t>1.12.01.04.1.01.6.000.120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</si>
  <si>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</si>
  <si>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1.13.00.00.0.00.0.000.000</t>
  </si>
  <si>
    <t>ДОХОДЫ ОТ ОКАЗАНИЯ ПЛАТНЫХ УСЛУГ И КОМПЕНСАЦИИ ЗАТРАТ ГОСУДАРСТВА</t>
  </si>
  <si>
    <t>1.13.01.00.0.00.0.000.130</t>
  </si>
  <si>
    <t>Доходы от оказания платных услуг (работ)</t>
  </si>
  <si>
    <t>1.13.01.99.0.00.0.000.130</t>
  </si>
  <si>
    <t>Прочие доходы от оказания платных услуг (работ)</t>
  </si>
  <si>
    <t>1.13.01.99.5.05.0.000.130</t>
  </si>
  <si>
    <t>Прочие доходы от оказания платных услуг (работ) получателями средств бюджетов муниципальных районов</t>
  </si>
  <si>
    <t>1.13.02.00.0.00.0.000.130</t>
  </si>
  <si>
    <t>Доходы от компенсации затрат государства</t>
  </si>
  <si>
    <t>1.13.02.99.0.00.0.000.130</t>
  </si>
  <si>
    <t>Прочие доходы от компенсации затрат государства</t>
  </si>
  <si>
    <t>1.13.02.99.5.05.0.000.130</t>
  </si>
  <si>
    <t>Прочие доходы от компенсации затрат бюджетов муниципальных районов</t>
  </si>
  <si>
    <t>1.13.02.99.5.10.0.000.130</t>
  </si>
  <si>
    <t>Прочие доходы от компенсации затрат бюджетов сельских поселений</t>
  </si>
  <si>
    <t>1.14.00.00.0.00.0.000.000</t>
  </si>
  <si>
    <t>ДОХОДЫ ОТ ПРОДАЖИ МАТЕРИАЛЬНЫХ И НЕМАТЕРИАЛЬНЫХ АКТИВОВ</t>
  </si>
  <si>
    <t>1.14.02.00.0.00.0.000.000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</si>
  <si>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</si>
  <si>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1.14.02.05.0.05.0.000.410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</si>
  <si>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</si>
  <si>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1.14.02.05.3.05.0.000.410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</si>
  <si>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</si>
  <si>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1.14.06.00.0.00.0.000.430</t>
  </si>
  <si>
    <t>Доходы от продажи земельных участков, находящихся в государственной и муниципальной собственности</t>
  </si>
  <si>
    <t>1.14.06.01.0.00.0.000.430</t>
  </si>
  <si>
    <t>Доходы от продажи земельных участков, государственная собственность на которые не разграничена</t>
  </si>
  <si>
    <t>1.14.06.01.3.05.0.000.430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</si>
  <si>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</si>
  <si>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1.14.06.02.0.00.0.000.430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</si>
  <si>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</si>
  <si>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1.14.06.02.5.10.0.000.430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</si>
  <si>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</si>
  <si>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1.16.00.00.0.00.0.000.000</t>
  </si>
  <si>
    <t>ШТРАФЫ, САНКЦИИ, ВОЗМЕЩЕНИЕ УЩЕРБА</t>
  </si>
  <si>
    <t>1.16.01.00.0.01.0.000.140</t>
  </si>
  <si>
    <t>Административные штрафы, установленные Кодексом Российской Федерации об административных правонарушениях</t>
  </si>
  <si>
    <t>1.16.01.05.0.01.0.000.140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</si>
  <si>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</si>
  <si>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1.16.01.05.3.01.0.000.140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</si>
  <si>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</si>
  <si>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1.16.01.05.3.01.0.035.140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</si>
  <si>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</si>
  <si>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1.16.01.06.0.01.0.000.140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</si>
  <si>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</si>
  <si>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1.16.01.06.3.01.0.000.140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</si>
  <si>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</si>
  <si>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1.16.01.06.3.01.0.009.140</t>
  </si>
  <si>
    <t>Штрафы, установленные главой 6 Кодекса РФ об административных правонарушениях, посягающих на здоровье, санитарно-эпидемиологическое благополучие населения</t>
  </si>
  <si>
    <t>1.16.01.07.0.01.0.000.140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</si>
  <si>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</si>
  <si>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1.16.01.07.3.01.0.000.140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</si>
  <si>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</si>
  <si>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1.16.01.09.0.01.0.000.140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</si>
  <si>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</si>
  <si>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1.16.01.09.3.01.0.000.140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</si>
  <si>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</si>
  <si>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1.16.01.13.0.01.0.000.140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</si>
  <si>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</si>
  <si>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1.16.01.13.3.01.0.000.140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</si>
  <si>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</si>
  <si>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1.16.01.14.0.01.0.000.140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</si>
  <si>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</si>
  <si>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1.16.01.14.3.01.0.000.140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</si>
  <si>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</si>
  <si>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1.16.01.14.3.01.0.016.140</t>
  </si>
  <si>
    <t>1.16.01.17.0.01.0.000.140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</si>
  <si>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</si>
  <si>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1.16.01.17.3.01.0.000.140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</si>
  <si>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</si>
  <si>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1.16.01.17.3.01.0.008.140</t>
  </si>
  <si>
    <t>1.16.01.17.3.01.9.000.140</t>
  </si>
  <si>
    <t>1.16.01.19.0.01.0.000.140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</si>
  <si>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</si>
  <si>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1.16.01.19.3.01.0.000.140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</si>
  <si>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</si>
  <si>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1.16.01.19.3.01.9.000.140</t>
  </si>
  <si>
    <t>1.16.01.19.4.01.0.000.140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</si>
  <si>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</si>
  <si>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1.16.01.20.0.01.0.000.140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</si>
  <si>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</si>
  <si>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1.16.01.20.3.01.0.000.140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</si>
  <si>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</si>
  <si>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1.16.01.20.3.01.9.000.140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</si>
  <si>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прав(иные штрафы)</t>
  </si>
  <si>
    <t>1.16.01.24.0.01.0.000.140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</si>
  <si>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инспекторами Счетной палаты Российской Федерации, должностными лицами контрольно-счетных органов субъектов Российской Федерации</t>
  </si>
  <si>
    <t>1.16.01.05.3.01.0.059.140</t>
  </si>
  <si>
    <t>Административные штрафы за административные правонарушения, посягающие на права граждан, налагаемые мировыми судьями</t>
  </si>
  <si>
    <t>1.16.01.33.0.00.0.000.140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</si>
  <si>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</si>
  <si>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1.16.01.33.3.01.0.000.140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</si>
  <si>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</si>
  <si>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1.16.07.00.0.00.0.000.140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</si>
  <si>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</si>
  <si>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1.16.07.01.0.00.0.000.140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</si>
  <si>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</si>
  <si>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1.16.07.01.0.05.0.000.140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</si>
  <si>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</si>
  <si>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1.16.10.00.0.00.0.000.140</t>
  </si>
  <si>
    <t>Платежи в целях возмещения причиненного ущерба (убытков)</t>
  </si>
  <si>
    <t>1.16.10.03.0.05.0.000.140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</si>
  <si>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</si>
  <si>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1.16.10.03.2.05.0.000.140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</si>
  <si>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</si>
  <si>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1.16.10.10.0.00.0.000.140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</si>
  <si>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</si>
  <si>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1.16.10.10.0.05.0.000.140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</si>
  <si>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</si>
  <si>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1.16.10.12.0.00.0.000.140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</si>
  <si>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</si>
  <si>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1.16.10.12.3.01.0.000.140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</si>
  <si>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</si>
  <si>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1.16.10.12.3.01.0.051.140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</si>
  <si>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</si>
  <si>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2.00.00.00.0.00.0.000.000</t>
  </si>
  <si>
    <t>БЕЗВОЗМЕЗДНЫЕ ПОСТУПЛЕНИЯ</t>
  </si>
  <si>
    <t>2.02.00.00.0.00.0.000.000</t>
  </si>
  <si>
    <t>БЕЗВОЗМЕЗДНЫЕ ПОСТУПЛЕНИЯ ОТ ДРУГИХ БЮДЖЕТОВ БЮДЖЕТНОЙ СИСТЕМЫ РОССИЙСКОЙ ФЕДЕРАЦИИ</t>
  </si>
  <si>
    <t>2.02.10.00.0.00.0.000.150</t>
  </si>
  <si>
    <t>Дотации бюджетам бюджетной системы Российской Федерации</t>
  </si>
  <si>
    <t>2.02.15.00.1.00.0.000.150</t>
  </si>
  <si>
    <t>Дотации на выравнивание бюджетной обеспеченности</t>
  </si>
  <si>
    <t>2.02.15.00.1.05.0.000.150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</si>
  <si>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</si>
  <si>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2.02.16.00.1.00.0.000.150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</si>
  <si>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</si>
  <si>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2.02.16.00.1.10.0.000.150</t>
  </si>
  <si>
    <t>Дотации бюджетам сельских поселений на выравнивание бюджетной обеспеченности из бюджетов муниципальных районов</t>
  </si>
  <si>
    <t>2.02.20.00.0.00.0.000.150</t>
  </si>
  <si>
    <t>Субсидии бюджетам бюджетной системы Российской Федерации (межбюджетные субсидии)</t>
  </si>
  <si>
    <t>2.02.20.07.7.00.0.000.150</t>
  </si>
  <si>
    <t>Субсидии бюджетам на софинансирование капитальных вложений в объекты муниципальной собственности</t>
  </si>
  <si>
    <t>2.02.20.07.7.05.0.000.150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</si>
  <si>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</si>
  <si>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2.02.20.21.6.00.0.000.150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</si>
  <si>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</si>
  <si>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2.02.20.21.6.05.0.000.150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</si>
  <si>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</si>
  <si>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2.02.25.17.9.00.0.000.150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</si>
  <si>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</si>
  <si>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2.02.25.17.9.05.0.000.150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</si>
  <si>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</si>
  <si>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2.02.25.30.4.00.0.000.150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</si>
  <si>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</si>
  <si>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2.02.25.30.4.05.0.000.150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</si>
  <si>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</si>
  <si>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2.02.25.49.7.00.0.000.150</t>
  </si>
  <si>
    <t>Субсидии бюджетам на реализацию мероприятий по обеспечению жильем молодых семей</t>
  </si>
  <si>
    <t>2.02.25.49.7.05.0.000.150</t>
  </si>
  <si>
    <t>Субсидии бюджетам муниципальных районов на реализацию мероприятий по обеспечению жильем молодых семей</t>
  </si>
  <si>
    <t>2.02.25.51.9.00.0.000.150</t>
  </si>
  <si>
    <t>Субсидии бюджетам на поддержку отрасли культуры</t>
  </si>
  <si>
    <t>2.02.25.51.9.05.0.000.150</t>
  </si>
  <si>
    <t>Субсидии бюджетам муниципальных районов на поддержку отрасли культуры</t>
  </si>
  <si>
    <t>2.02.25.55.5.00.0.000.150</t>
  </si>
  <si>
    <t>Субсидии бюджетам на реализацию программ формирования современной городской среды</t>
  </si>
  <si>
    <t>2.02.25.55.5.05.0.000.150</t>
  </si>
  <si>
    <t>Субсидии бюджетам муниципальных районов на реализацию программ формирования современной городской среды</t>
  </si>
  <si>
    <t>2.02.25.75.0.00.0.000.150</t>
  </si>
  <si>
    <t>Субсидии бюджетам на реализацию мероприятий по модернизации школьных систем образования</t>
  </si>
  <si>
    <t>2.02.25.75.0.05.0.000.150</t>
  </si>
  <si>
    <t>Субсидии бюджетам муниципальных районов на реализацию мероприятий по модернизации школьных систем образования</t>
  </si>
  <si>
    <t>2.02.29.99.9.00.0.000.150</t>
  </si>
  <si>
    <t>Прочие субсидии</t>
  </si>
  <si>
    <t>2.02.29.99.9.05.0.000.150</t>
  </si>
  <si>
    <t>Прочие субсидии бюджетам муниципальных районов</t>
  </si>
  <si>
    <t>2.02.29.99.9.10.0.000.150</t>
  </si>
  <si>
    <t>Прочие субсидии бюджетам сельских поселений</t>
  </si>
  <si>
    <t>2.02.30.00.0.00.0.000.150</t>
  </si>
  <si>
    <t>Субвенции бюджетам бюджетной системы Российской Федерации</t>
  </si>
  <si>
    <t>2.02.30.02.1.00.0.000.150</t>
  </si>
  <si>
    <t>Субвенции бюджетам муниципальных образований на ежемесячное денежное вознаграждение за классное руководство</t>
  </si>
  <si>
    <t>2.02.30.02.1.05.0.000.150</t>
  </si>
  <si>
    <t>Субвенции бюджетам муниципальных районов на ежемесячное денежное вознаграждение за классное руководство</t>
  </si>
  <si>
    <t>2.02.30.02.2.00.0.000.150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</si>
  <si>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</si>
  <si>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2.02.30.02.2.05.0.000.150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</si>
  <si>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</si>
  <si>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2.02.30.02.4.00.0.000.150</t>
  </si>
  <si>
    <t>Субвенции местным бюджетам на выполнение передаваемых полномочий субъектов Российской Федерации</t>
  </si>
  <si>
    <t>2.02.30.02.4.05.0.000.150</t>
  </si>
  <si>
    <t>Субвенции бюджетам муниципальных районов на выполнение передаваемых полномочий субъектов Российской Федерации</t>
  </si>
  <si>
    <t>2.02.30.02.4.10.0.000.150</t>
  </si>
  <si>
    <t>Субвенции бюджетам сельских поселений на выполнение передаваемых полномочий субъектов Российской Федерации</t>
  </si>
  <si>
    <t>2.02.30.02.7.00.0.000.150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</si>
  <si>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</si>
  <si>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2.02.30.02.7.05.0.000.150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</si>
  <si>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</si>
  <si>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2.02.30.02.9.00.0.000.150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</si>
  <si>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</si>
  <si>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2.02.30.02.9.05.0.000.150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</si>
  <si>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</si>
  <si>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2.02.35.11.8.00.0.000.150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</si>
  <si>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</si>
  <si>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2.02.35.11.8.10.0.000.150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</si>
  <si>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</si>
  <si>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2.02.35.12.0.00.0.000.150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</si>
  <si>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</si>
  <si>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2.02.35.12.0.05.0.000.150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</si>
  <si>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</si>
  <si>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2.02.35.16.3.00.0.000.150</t>
  </si>
  <si>
    <t>Субвенции бюджетам на создание системы долговременного ухода за гражданами пожилого возраста и инвалидами</t>
  </si>
  <si>
    <t>2.02.35.16.3.05.0.000.150</t>
  </si>
  <si>
    <t>Субвенции бюджетам муниципальных районов на создание системы долговременного ухода за гражданами пожилого возраста и инвалидами</t>
  </si>
  <si>
    <t>2.02.35.25.0.00.0.000.150</t>
  </si>
  <si>
    <t>Субвенции бюджетам на оплату жилищно-коммунальных услуг отдельным категориям граждан</t>
  </si>
  <si>
    <t>2.02.35.25.0.05.0.000.150</t>
  </si>
  <si>
    <t>Субвенции бюджетам муниципальных районов на оплату жилищно-коммунальных услуг отдельным категориям граждан</t>
  </si>
  <si>
    <t>2.02.35.30.3.00.0.000.150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</si>
  <si>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</si>
  <si>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2.02.35.30.3.05.0.000.150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</si>
  <si>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</si>
  <si>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2.02.35.46.2.00.0.000.150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</si>
  <si>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</si>
  <si>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2.02.35.46.2.05.0.000.150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</si>
  <si>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</si>
  <si>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2.02.35.93.0.00.0.000.150</t>
  </si>
  <si>
    <t>Субвенции бюджетам на государственную регистрацию актов гражданского состояния</t>
  </si>
  <si>
    <t>2.02.35.93.0.05.0.000.150</t>
  </si>
  <si>
    <t>Субвенции бюджетам муниципальных районов на государственную регистрацию актов гражданского состояния</t>
  </si>
  <si>
    <t>2.02.39.99.9.00.0.000.150</t>
  </si>
  <si>
    <t>Прочие субвенции</t>
  </si>
  <si>
    <t>2.02.39.99.9.05.0.000.150</t>
  </si>
  <si>
    <t>Прочие субвенции бюджетам муниципальных районов</t>
  </si>
  <si>
    <t>2.02.40.00.0.00.0.000.150</t>
  </si>
  <si>
    <t>Иные межбюджетные трансферты</t>
  </si>
  <si>
    <t>2.02.40.01.4.00.0.000.150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</si>
  <si>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</si>
  <si>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2.02.40.01.4.05.0.000.150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</si>
  <si>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</si>
  <si>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2.02.49.99.9.00.0.000.150</t>
  </si>
  <si>
    <t>Прочие межбюджетные трансферты, передаваемые бюджетам</t>
  </si>
  <si>
    <t>2.02.49.99.9.10.0.000.150</t>
  </si>
  <si>
    <t>Прочие межбюджетные трансферты, передаваемые бюджетам сельских поселений</t>
  </si>
  <si>
    <t>Бюджет: Бюджет муниципального района "Красненский район"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</si>
  <si>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</si>
  <si>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2.19.60.01.0.05.0.000.150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</si>
  <si>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</si>
  <si>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2.19.00.00.0.05.0.000.150</t>
  </si>
  <si>
    <t>ВОЗВРАТ ОСТАТКОВ СУБСИДИЙ, СУБВЕНЦИЙ И ИНЫХ МЕЖБЮДЖЕТНЫХ ТРАНСФЕРТОВ, ИМЕЮЩИХ ЦЕЛЕВОЕ НАЗНАЧЕНИЕ, ПРОШЛЫХ ЛЕТ</t>
  </si>
  <si>
    <t>2.19.00.00.0.00.0.000.000</t>
  </si>
  <si>
    <t>Прочие межбюджетные трансферты, передаваемые бюджетам муниципальных районов</t>
  </si>
  <si>
    <t>2.02.49.99.9.05.0.000.150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</si>
  <si>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</si>
  <si>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2.02.35.13.5.05.0.000.150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</si>
  <si>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</si>
  <si>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2.02.35.13.5.00.0.000.150</t>
  </si>
  <si>
    <t>Субсидии бюджетам муниципальных районов на обеспечение комплексного развития сельских территорий</t>
  </si>
  <si>
    <t>2.02.25.57.6.05.0.000.150</t>
  </si>
  <si>
    <t>Субсидии бюджетам на обеспечение комплексного развития сельских территорий</t>
  </si>
  <si>
    <t>2.02.25.57.6.00.0.000.150</t>
  </si>
  <si>
    <t>Субсидии бюджетам муниципальных районов на проведение комплексных кадастровых работ</t>
  </si>
  <si>
    <t>2.02.25.51.1.05.0.000.150</t>
  </si>
  <si>
    <t>Субсидии бюджетам на проведение комплексных кадастровых работ</t>
  </si>
  <si>
    <t>2.02.25.51.1.00.0.000.150</t>
  </si>
  <si>
    <t>Невыясненные поступления, зачисляемые в бюджеты муниципальных районов</t>
  </si>
  <si>
    <t>1.17.01.05.0.05.0.000.180</t>
  </si>
  <si>
    <t>Невыясненные поступления</t>
  </si>
  <si>
    <t>1.17.01.00.0.00.0.000.180</t>
  </si>
  <si>
    <t>ПРОЧИЕ НЕНАЛОГОВЫЕ ДОХОДЫ</t>
  </si>
  <si>
    <t>1.17.00.00.0.00.0.000.000</t>
  </si>
  <si>
    <t>1.16.01.20.3.01.0.021.140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</si>
  <si>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</si>
  <si>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1.16.01.15.3.01.0.012.140</t>
  </si>
  <si>
    <t>1.16.01.15.3.01.0.000.140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</si>
  <si>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</si>
  <si>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1.16.01.15.0.01.0.000.140</t>
  </si>
  <si>
    <t>1.16.01.07.3.01.0.027.140</t>
  </si>
  <si>
    <t>1.16.01.07.3.01.0.017.140</t>
  </si>
  <si>
    <t>1.16.01.06.3.01.9.000.140</t>
  </si>
  <si>
    <t>1.16.01.06.3.01.0.101.140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</si>
  <si>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</si>
  <si>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1.08.03.01.0.01.1.060.110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</si>
  <si>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</si>
  <si>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1.05.01.02.1.01.3.000.110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</si>
  <si>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</si>
  <si>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</si>
  <si>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1.01.02.13.0.01.1.000.110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</si>
  <si>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</si>
  <si>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1.01.02.13.0.01.0.000.110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</si>
  <si>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</si>
  <si>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</si>
  <si>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</si>
  <si>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</si>
  <si>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</si>
  <si>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</si>
  <si>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налога на доходы физических лиц, уплаченного налоговыми агентами, определенными Правительством Российской Федерации, подлежащего распределению между бюджетами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</si>
  <si>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1.01.02.01.0.01.1.010.110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</si>
  <si>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</si>
  <si>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</si>
  <si>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Бюджетные назначения 2024 год</t>
  </si>
  <si>
    <t>на 01.07.2024 г.</t>
  </si>
  <si>
    <t>Прочие безвозмездные поступления в бюджеты сельских поселений</t>
  </si>
  <si>
    <t>2.07.05.03.0.10.0.000.150</t>
  </si>
  <si>
    <t>2.07.05.00.0.10.0.000.150</t>
  </si>
  <si>
    <t>ПРОЧИЕ БЕЗВОЗМЕЗДНЫЕ ПОСТУПЛЕНИЯ</t>
  </si>
  <si>
    <t>2.07.00.00.0.00.0.000.000</t>
  </si>
  <si>
    <t>Невыясненные поступления, зачисляемые в бюджеты сельских поселений</t>
  </si>
  <si>
    <t>1.17.01.05.0.10.0.000.180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</si>
  <si>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</si>
  <si>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1.16.10.03.1.10.0.000.140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</si>
  <si>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</si>
  <si>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1.16.10.03.0.10.0.000.140</t>
  </si>
  <si>
    <t>Прочие доходы от оказания платных услуг (работ) получателями средств бюджетов сельских поселений</t>
  </si>
  <si>
    <t>1.13.01.99.5.10.0.000.130</t>
  </si>
  <si>
    <t>план 2024 год</t>
  </si>
  <si>
    <t xml:space="preserve">% исполнения </t>
  </si>
  <si>
    <t>Отклонение</t>
  </si>
  <si>
    <t>темп роста 2024 к 2023</t>
  </si>
  <si>
    <t>1</t>
  </si>
  <si>
    <t>2</t>
  </si>
  <si>
    <t>3</t>
  </si>
  <si>
    <t>4</t>
  </si>
  <si>
    <t>5=4/3</t>
  </si>
  <si>
    <t>6=3-4</t>
  </si>
  <si>
    <t>7</t>
  </si>
  <si>
    <t>8=4/7</t>
  </si>
  <si>
    <t>Поступление доходов консолидированного бюджета муниципального района "Красненский район"  по состоянию на 01.07.2024 г. и за аналогичный период 2023 года</t>
  </si>
  <si>
    <t>Исполнено по состоянию на  01.07.2024 года</t>
  </si>
  <si>
    <t>Исполнено по состоянию на  01.07.2023 года</t>
  </si>
  <si>
    <t>Поступление доходов бюджета муниципального района "Красненский район"  по состоянию на 01.07.2024 г. и за аналогичный период 2023 года</t>
  </si>
</sst>
</file>

<file path=xl/styles.xml><?xml version="1.0" encoding="utf-8"?>
<styleSheet xmlns="http://schemas.openxmlformats.org/spreadsheetml/2006/main">
  <numFmts count="4">
    <numFmt numFmtId="164" formatCode="dd/mm/yyyy\ hh:mm"/>
    <numFmt numFmtId="165" formatCode="?"/>
    <numFmt numFmtId="166" formatCode="#,##0.0"/>
    <numFmt numFmtId="167" formatCode="0.0"/>
  </numFmts>
  <fonts count="10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MS Sans Serif"/>
      <family val="2"/>
      <charset val="204"/>
    </font>
    <font>
      <b/>
      <sz val="8"/>
      <name val="Arial Narrow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left"/>
    </xf>
    <xf numFmtId="4" fontId="6" fillId="0" borderId="4" xfId="0" applyNumberFormat="1" applyFont="1" applyBorder="1" applyAlignment="1" applyProtection="1">
      <alignment horizontal="right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" fontId="6" fillId="0" borderId="4" xfId="0" applyNumberFormat="1" applyFont="1" applyBorder="1" applyAlignment="1" applyProtection="1">
      <alignment horizontal="right" vertical="center" wrapText="1"/>
    </xf>
    <xf numFmtId="165" fontId="6" fillId="0" borderId="4" xfId="0" applyNumberFormat="1" applyFont="1" applyBorder="1" applyAlignment="1" applyProtection="1">
      <alignment horizontal="left" vertical="center" wrapText="1"/>
    </xf>
    <xf numFmtId="0" fontId="7" fillId="0" borderId="0" xfId="1"/>
    <xf numFmtId="4" fontId="6" fillId="0" borderId="4" xfId="1" applyNumberFormat="1" applyFont="1" applyBorder="1" applyAlignment="1" applyProtection="1">
      <alignment horizontal="right" vertical="center" wrapText="1"/>
    </xf>
    <xf numFmtId="49" fontId="6" fillId="0" borderId="4" xfId="1" applyNumberFormat="1" applyFont="1" applyBorder="1" applyAlignment="1" applyProtection="1">
      <alignment horizontal="left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5" fontId="6" fillId="0" borderId="4" xfId="1" applyNumberFormat="1" applyFont="1" applyBorder="1" applyAlignment="1" applyProtection="1">
      <alignment horizontal="left" vertical="center" wrapText="1"/>
    </xf>
    <xf numFmtId="4" fontId="6" fillId="0" borderId="4" xfId="1" applyNumberFormat="1" applyFont="1" applyBorder="1" applyAlignment="1" applyProtection="1">
      <alignment horizontal="right"/>
    </xf>
    <xf numFmtId="49" fontId="6" fillId="0" borderId="4" xfId="1" applyNumberFormat="1" applyFont="1" applyBorder="1" applyAlignment="1" applyProtection="1">
      <alignment horizontal="left"/>
    </xf>
    <xf numFmtId="49" fontId="5" fillId="0" borderId="3" xfId="1" applyNumberFormat="1" applyFont="1" applyBorder="1" applyAlignment="1" applyProtection="1">
      <alignment horizontal="center"/>
    </xf>
    <xf numFmtId="49" fontId="4" fillId="0" borderId="2" xfId="1" applyNumberFormat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/>
    <xf numFmtId="0" fontId="1" fillId="0" borderId="0" xfId="1" applyFont="1" applyBorder="1" applyAlignment="1" applyProtection="1">
      <alignment wrapText="1"/>
    </xf>
    <xf numFmtId="0" fontId="3" fillId="0" borderId="0" xfId="1" applyFont="1" applyBorder="1" applyAlignment="1" applyProtection="1">
      <alignment horizontal="center"/>
    </xf>
    <xf numFmtId="164" fontId="3" fillId="0" borderId="0" xfId="1" applyNumberFormat="1" applyFont="1" applyBorder="1" applyAlignment="1" applyProtection="1">
      <alignment horizontal="center"/>
    </xf>
    <xf numFmtId="49" fontId="3" fillId="0" borderId="0" xfId="1" applyNumberFormat="1" applyFont="1" applyBorder="1" applyAlignment="1" applyProtection="1"/>
    <xf numFmtId="0" fontId="3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166" fontId="6" fillId="0" borderId="4" xfId="1" applyNumberFormat="1" applyFont="1" applyBorder="1" applyAlignment="1" applyProtection="1">
      <alignment horizontal="right" vertical="center" wrapText="1"/>
    </xf>
    <xf numFmtId="166" fontId="6" fillId="0" borderId="4" xfId="1" applyNumberFormat="1" applyFont="1" applyBorder="1" applyAlignment="1" applyProtection="1">
      <alignment horizontal="right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3" fillId="2" borderId="2" xfId="0" applyNumberFormat="1" applyFont="1" applyFill="1" applyBorder="1" applyAlignment="1" applyProtection="1">
      <alignment horizontal="center" vertical="top" wrapText="1"/>
    </xf>
    <xf numFmtId="49" fontId="9" fillId="2" borderId="5" xfId="0" applyNumberFormat="1" applyFont="1" applyFill="1" applyBorder="1" applyAlignment="1" applyProtection="1">
      <alignment horizontal="center" vertical="top" wrapText="1"/>
    </xf>
    <xf numFmtId="167" fontId="6" fillId="0" borderId="2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 applyProtection="1">
      <alignment horizontal="right" vertical="center" wrapText="1"/>
    </xf>
    <xf numFmtId="167" fontId="6" fillId="0" borderId="2" xfId="0" applyNumberFormat="1" applyFont="1" applyBorder="1" applyAlignment="1">
      <alignment vertical="center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1" fillId="0" borderId="1" xfId="1" applyFont="1" applyBorder="1" applyAlignment="1" applyProtection="1">
      <alignment horizontal="left" wrapText="1"/>
    </xf>
    <xf numFmtId="0" fontId="1" fillId="0" borderId="0" xfId="1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218</xdr:row>
      <xdr:rowOff>190500</xdr:rowOff>
    </xdr:from>
    <xdr:to>
      <xdr:col>3</xdr:col>
      <xdr:colOff>542925</xdr:colOff>
      <xdr:row>221</xdr:row>
      <xdr:rowOff>104775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99129650"/>
          <a:ext cx="5334000" cy="428625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9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/>
          <xdr:cNvSpPr>
            <a:spLocks noChangeShapeType="1"/>
          </xdr:cNvSpPr>
        </xdr:nvSpPr>
        <xdr:spPr bwMode="auto">
          <a:xfrm>
            <a:off x="428" y="9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9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662" y="99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222</xdr:row>
      <xdr:rowOff>133350</xdr:rowOff>
    </xdr:from>
    <xdr:to>
      <xdr:col>3</xdr:col>
      <xdr:colOff>542925</xdr:colOff>
      <xdr:row>225</xdr:row>
      <xdr:rowOff>47625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0" y="199748775"/>
          <a:ext cx="5334000" cy="400050"/>
          <a:chOff x="0" y="0"/>
          <a:chExt cx="1023" cy="25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9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428" y="9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9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662" y="99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191</xdr:row>
      <xdr:rowOff>0</xdr:rowOff>
    </xdr:from>
    <xdr:to>
      <xdr:col>3</xdr:col>
      <xdr:colOff>542925</xdr:colOff>
      <xdr:row>193</xdr:row>
      <xdr:rowOff>104775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180022500"/>
          <a:ext cx="5334000" cy="42862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8" y="1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28" y="99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28" y="9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62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62" y="99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62" y="99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194</xdr:row>
      <xdr:rowOff>133350</xdr:rowOff>
    </xdr:from>
    <xdr:to>
      <xdr:col>3</xdr:col>
      <xdr:colOff>542925</xdr:colOff>
      <xdr:row>197</xdr:row>
      <xdr:rowOff>47625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180641625"/>
          <a:ext cx="5334000" cy="4000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28" y="1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28" y="99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28" y="9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62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62" y="99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62" y="99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226</xdr:row>
      <xdr:rowOff>0</xdr:rowOff>
    </xdr:from>
    <xdr:to>
      <xdr:col>3</xdr:col>
      <xdr:colOff>542925</xdr:colOff>
      <xdr:row>228</xdr:row>
      <xdr:rowOff>104775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208035525"/>
          <a:ext cx="5334000" cy="42862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8" y="1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28" y="99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28" y="9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62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62" y="99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62" y="99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229</xdr:row>
      <xdr:rowOff>133350</xdr:rowOff>
    </xdr:from>
    <xdr:to>
      <xdr:col>3</xdr:col>
      <xdr:colOff>542925</xdr:colOff>
      <xdr:row>232</xdr:row>
      <xdr:rowOff>47625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208654650"/>
          <a:ext cx="5334000" cy="4000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28" y="1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28" y="99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28" y="9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62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62" y="99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62" y="99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194</xdr:row>
      <xdr:rowOff>0</xdr:rowOff>
    </xdr:from>
    <xdr:to>
      <xdr:col>3</xdr:col>
      <xdr:colOff>542925</xdr:colOff>
      <xdr:row>196</xdr:row>
      <xdr:rowOff>104775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186499500"/>
          <a:ext cx="5334000" cy="42862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28" y="1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28" y="99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28" y="9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62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62" y="99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62" y="99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197</xdr:row>
      <xdr:rowOff>133350</xdr:rowOff>
    </xdr:from>
    <xdr:to>
      <xdr:col>3</xdr:col>
      <xdr:colOff>542925</xdr:colOff>
      <xdr:row>200</xdr:row>
      <xdr:rowOff>47625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187118625"/>
          <a:ext cx="5334000" cy="4000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28" y="1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28" y="99"/>
            <a:ext cx="174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28" y="9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62" y="1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62" y="99"/>
            <a:ext cx="367" cy="9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62" y="99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18"/>
  <sheetViews>
    <sheetView showGridLines="0" workbookViewId="0">
      <selection activeCell="A17" sqref="A17"/>
    </sheetView>
  </sheetViews>
  <sheetFormatPr defaultRowHeight="12.75" customHeight="1" outlineLevelRow="5"/>
  <cols>
    <col min="1" max="1" width="25.7109375" customWidth="1"/>
    <col min="2" max="2" width="30.7109375" customWidth="1"/>
    <col min="3" max="4" width="15.42578125" customWidth="1"/>
    <col min="5" max="6" width="9.140625" customWidth="1"/>
    <col min="7" max="7" width="13.140625" customWidth="1"/>
    <col min="8" max="10" width="9.140625" customWidth="1"/>
  </cols>
  <sheetData>
    <row r="1" spans="1:10">
      <c r="A1" s="41" t="s">
        <v>1</v>
      </c>
      <c r="B1" s="41"/>
      <c r="C1" s="41"/>
      <c r="D1" s="41"/>
      <c r="E1" s="41"/>
      <c r="F1" s="41"/>
      <c r="G1" s="1"/>
      <c r="H1" s="1"/>
      <c r="I1" s="1"/>
      <c r="J1" s="1"/>
    </row>
    <row r="2" spans="1:10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>
      <c r="A4" s="5"/>
      <c r="B4" s="5"/>
      <c r="C4" s="5"/>
      <c r="D4" s="5"/>
      <c r="E4" s="5"/>
      <c r="F4" s="5"/>
      <c r="G4" s="6"/>
      <c r="H4" s="6"/>
      <c r="I4" s="4"/>
      <c r="J4" s="4"/>
    </row>
    <row r="5" spans="1:10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</row>
    <row r="6" spans="1:10">
      <c r="A6" s="42" t="s">
        <v>3</v>
      </c>
      <c r="B6" s="42"/>
      <c r="C6" s="42"/>
      <c r="D6" s="42"/>
    </row>
    <row r="7" spans="1:10">
      <c r="A7" s="42" t="s">
        <v>4</v>
      </c>
      <c r="B7" s="42"/>
      <c r="C7" s="42"/>
      <c r="D7" s="42"/>
    </row>
    <row r="8" spans="1:10">
      <c r="A8" s="42" t="s">
        <v>5</v>
      </c>
      <c r="B8" s="42"/>
      <c r="C8" s="42"/>
      <c r="D8" s="42"/>
    </row>
    <row r="9" spans="1:10">
      <c r="A9" s="42"/>
      <c r="B9" s="42"/>
      <c r="C9" s="42"/>
      <c r="D9" s="42"/>
    </row>
    <row r="10" spans="1:10">
      <c r="A10" s="1" t="s">
        <v>6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31.5">
      <c r="A11" s="8" t="s">
        <v>7</v>
      </c>
      <c r="B11" s="8" t="s">
        <v>8</v>
      </c>
      <c r="C11" s="8" t="s">
        <v>9</v>
      </c>
      <c r="D11" s="8" t="s">
        <v>10</v>
      </c>
    </row>
    <row r="12" spans="1:10" ht="13.5">
      <c r="A12" s="9" t="s">
        <v>11</v>
      </c>
      <c r="B12" s="10"/>
      <c r="C12" s="11">
        <v>1052591.42</v>
      </c>
      <c r="D12" s="11">
        <v>508666</v>
      </c>
    </row>
    <row r="13" spans="1:10">
      <c r="A13" s="12" t="s">
        <v>12</v>
      </c>
      <c r="B13" s="13" t="s">
        <v>13</v>
      </c>
      <c r="C13" s="14">
        <v>184750</v>
      </c>
      <c r="D13" s="14">
        <v>80410.81</v>
      </c>
    </row>
    <row r="14" spans="1:10" outlineLevel="1">
      <c r="A14" s="12" t="s">
        <v>14</v>
      </c>
      <c r="B14" s="13" t="s">
        <v>15</v>
      </c>
      <c r="C14" s="14">
        <v>141643</v>
      </c>
      <c r="D14" s="14">
        <v>57680.959999999999</v>
      </c>
    </row>
    <row r="15" spans="1:10" outlineLevel="2">
      <c r="A15" s="12" t="s">
        <v>16</v>
      </c>
      <c r="B15" s="13" t="s">
        <v>17</v>
      </c>
      <c r="C15" s="14">
        <v>141643</v>
      </c>
      <c r="D15" s="14">
        <v>57680.959999999999</v>
      </c>
    </row>
    <row r="16" spans="1:10" ht="140.25" outlineLevel="3">
      <c r="A16" s="12" t="s">
        <v>18</v>
      </c>
      <c r="B16" s="15" t="s">
        <v>19</v>
      </c>
      <c r="C16" s="14">
        <v>138089</v>
      </c>
      <c r="D16" s="14">
        <v>57584.87</v>
      </c>
    </row>
    <row r="17" spans="1:4" ht="178.5" outlineLevel="4">
      <c r="A17" s="12" t="s">
        <v>20</v>
      </c>
      <c r="B17" s="15" t="s">
        <v>21</v>
      </c>
      <c r="C17" s="14">
        <v>138089</v>
      </c>
      <c r="D17" s="14">
        <v>57582.23</v>
      </c>
    </row>
    <row r="18" spans="1:4" ht="178.5" outlineLevel="4">
      <c r="A18" s="12" t="s">
        <v>22</v>
      </c>
      <c r="B18" s="15" t="s">
        <v>23</v>
      </c>
      <c r="C18" s="14">
        <v>0</v>
      </c>
      <c r="D18" s="14">
        <v>2.64</v>
      </c>
    </row>
    <row r="19" spans="1:4" ht="140.25" outlineLevel="3">
      <c r="A19" s="12" t="s">
        <v>24</v>
      </c>
      <c r="B19" s="15" t="s">
        <v>25</v>
      </c>
      <c r="C19" s="14">
        <v>1943</v>
      </c>
      <c r="D19" s="14">
        <v>141.97999999999999</v>
      </c>
    </row>
    <row r="20" spans="1:4" ht="178.5" outlineLevel="4">
      <c r="A20" s="12" t="s">
        <v>26</v>
      </c>
      <c r="B20" s="15" t="s">
        <v>27</v>
      </c>
      <c r="C20" s="14">
        <v>1943</v>
      </c>
      <c r="D20" s="14">
        <v>142.96</v>
      </c>
    </row>
    <row r="21" spans="1:4" ht="178.5" outlineLevel="4">
      <c r="A21" s="12" t="s">
        <v>28</v>
      </c>
      <c r="B21" s="15" t="s">
        <v>29</v>
      </c>
      <c r="C21" s="14">
        <v>0</v>
      </c>
      <c r="D21" s="14">
        <v>-0.98</v>
      </c>
    </row>
    <row r="22" spans="1:4" ht="63.75" outlineLevel="3">
      <c r="A22" s="12" t="s">
        <v>30</v>
      </c>
      <c r="B22" s="13" t="s">
        <v>31</v>
      </c>
      <c r="C22" s="14">
        <v>1250</v>
      </c>
      <c r="D22" s="14">
        <v>-45.89</v>
      </c>
    </row>
    <row r="23" spans="1:4" ht="102" outlineLevel="4">
      <c r="A23" s="12" t="s">
        <v>32</v>
      </c>
      <c r="B23" s="13" t="s">
        <v>33</v>
      </c>
      <c r="C23" s="14">
        <v>1250</v>
      </c>
      <c r="D23" s="14">
        <v>-46.77</v>
      </c>
    </row>
    <row r="24" spans="1:4" ht="102" outlineLevel="4">
      <c r="A24" s="12" t="s">
        <v>34</v>
      </c>
      <c r="B24" s="13" t="s">
        <v>35</v>
      </c>
      <c r="C24" s="14">
        <v>0</v>
      </c>
      <c r="D24" s="14">
        <v>0.88</v>
      </c>
    </row>
    <row r="25" spans="1:4" ht="165.75" outlineLevel="3">
      <c r="A25" s="12" t="s">
        <v>36</v>
      </c>
      <c r="B25" s="15" t="s">
        <v>37</v>
      </c>
      <c r="C25" s="14">
        <v>361</v>
      </c>
      <c r="D25" s="14">
        <v>0</v>
      </c>
    </row>
    <row r="26" spans="1:4" ht="204" outlineLevel="4">
      <c r="A26" s="12" t="s">
        <v>38</v>
      </c>
      <c r="B26" s="15" t="s">
        <v>39</v>
      </c>
      <c r="C26" s="14">
        <v>361</v>
      </c>
      <c r="D26" s="14">
        <v>0</v>
      </c>
    </row>
    <row r="27" spans="1:4" ht="38.25" outlineLevel="1">
      <c r="A27" s="12" t="s">
        <v>40</v>
      </c>
      <c r="B27" s="13" t="s">
        <v>41</v>
      </c>
      <c r="C27" s="14">
        <v>10512</v>
      </c>
      <c r="D27" s="14">
        <v>5727.05</v>
      </c>
    </row>
    <row r="28" spans="1:4" ht="38.25" outlineLevel="2">
      <c r="A28" s="12" t="s">
        <v>42</v>
      </c>
      <c r="B28" s="13" t="s">
        <v>43</v>
      </c>
      <c r="C28" s="14">
        <v>10512</v>
      </c>
      <c r="D28" s="14">
        <v>5727.05</v>
      </c>
    </row>
    <row r="29" spans="1:4" ht="89.25" outlineLevel="3">
      <c r="A29" s="12" t="s">
        <v>44</v>
      </c>
      <c r="B29" s="13" t="s">
        <v>45</v>
      </c>
      <c r="C29" s="14">
        <v>5188</v>
      </c>
      <c r="D29" s="14">
        <v>2952.32</v>
      </c>
    </row>
    <row r="30" spans="1:4" ht="153" outlineLevel="4">
      <c r="A30" s="12" t="s">
        <v>46</v>
      </c>
      <c r="B30" s="15" t="s">
        <v>47</v>
      </c>
      <c r="C30" s="14">
        <v>5188</v>
      </c>
      <c r="D30" s="14">
        <v>2952.32</v>
      </c>
    </row>
    <row r="31" spans="1:4" ht="114.75" outlineLevel="3">
      <c r="A31" s="12" t="s">
        <v>48</v>
      </c>
      <c r="B31" s="15" t="s">
        <v>49</v>
      </c>
      <c r="C31" s="14">
        <v>28</v>
      </c>
      <c r="D31" s="14">
        <v>15.35</v>
      </c>
    </row>
    <row r="32" spans="1:4" ht="178.5" outlineLevel="4">
      <c r="A32" s="12" t="s">
        <v>50</v>
      </c>
      <c r="B32" s="15" t="s">
        <v>51</v>
      </c>
      <c r="C32" s="14">
        <v>28</v>
      </c>
      <c r="D32" s="14">
        <v>15.35</v>
      </c>
    </row>
    <row r="33" spans="1:4" ht="102" outlineLevel="3">
      <c r="A33" s="12" t="s">
        <v>52</v>
      </c>
      <c r="B33" s="13" t="s">
        <v>53</v>
      </c>
      <c r="C33" s="14">
        <v>5895</v>
      </c>
      <c r="D33" s="14">
        <v>3127.74</v>
      </c>
    </row>
    <row r="34" spans="1:4" ht="153" outlineLevel="4">
      <c r="A34" s="12" t="s">
        <v>54</v>
      </c>
      <c r="B34" s="15" t="s">
        <v>55</v>
      </c>
      <c r="C34" s="14">
        <v>5895</v>
      </c>
      <c r="D34" s="14">
        <v>3127.74</v>
      </c>
    </row>
    <row r="35" spans="1:4" ht="102" outlineLevel="3">
      <c r="A35" s="12" t="s">
        <v>56</v>
      </c>
      <c r="B35" s="13" t="s">
        <v>57</v>
      </c>
      <c r="C35" s="14">
        <v>-599</v>
      </c>
      <c r="D35" s="14">
        <v>-368.36</v>
      </c>
    </row>
    <row r="36" spans="1:4" ht="153" outlineLevel="4">
      <c r="A36" s="12" t="s">
        <v>58</v>
      </c>
      <c r="B36" s="15" t="s">
        <v>59</v>
      </c>
      <c r="C36" s="14">
        <v>-599</v>
      </c>
      <c r="D36" s="14">
        <v>-368.36</v>
      </c>
    </row>
    <row r="37" spans="1:4" outlineLevel="1">
      <c r="A37" s="12" t="s">
        <v>60</v>
      </c>
      <c r="B37" s="13" t="s">
        <v>61</v>
      </c>
      <c r="C37" s="14">
        <v>3676</v>
      </c>
      <c r="D37" s="14">
        <v>2901.85</v>
      </c>
    </row>
    <row r="38" spans="1:4" ht="25.5" outlineLevel="2">
      <c r="A38" s="12" t="s">
        <v>62</v>
      </c>
      <c r="B38" s="13" t="s">
        <v>63</v>
      </c>
      <c r="C38" s="14">
        <v>1162</v>
      </c>
      <c r="D38" s="14">
        <v>730.43</v>
      </c>
    </row>
    <row r="39" spans="1:4" ht="51" outlineLevel="3">
      <c r="A39" s="12" t="s">
        <v>64</v>
      </c>
      <c r="B39" s="13" t="s">
        <v>65</v>
      </c>
      <c r="C39" s="14">
        <v>289</v>
      </c>
      <c r="D39" s="14">
        <v>220.54</v>
      </c>
    </row>
    <row r="40" spans="1:4" ht="51" outlineLevel="4">
      <c r="A40" s="12" t="s">
        <v>66</v>
      </c>
      <c r="B40" s="13" t="s">
        <v>65</v>
      </c>
      <c r="C40" s="14">
        <v>289</v>
      </c>
      <c r="D40" s="14">
        <v>220.54</v>
      </c>
    </row>
    <row r="41" spans="1:4" ht="89.25" outlineLevel="5">
      <c r="A41" s="12" t="s">
        <v>67</v>
      </c>
      <c r="B41" s="13" t="s">
        <v>68</v>
      </c>
      <c r="C41" s="14">
        <v>289</v>
      </c>
      <c r="D41" s="14">
        <v>220.53</v>
      </c>
    </row>
    <row r="42" spans="1:4" ht="89.25" outlineLevel="5">
      <c r="A42" s="12" t="s">
        <v>69</v>
      </c>
      <c r="B42" s="13" t="s">
        <v>70</v>
      </c>
      <c r="C42" s="14">
        <v>0</v>
      </c>
      <c r="D42" s="14">
        <v>0.01</v>
      </c>
    </row>
    <row r="43" spans="1:4" ht="63.75" outlineLevel="3">
      <c r="A43" s="12" t="s">
        <v>71</v>
      </c>
      <c r="B43" s="13" t="s">
        <v>72</v>
      </c>
      <c r="C43" s="14">
        <v>873</v>
      </c>
      <c r="D43" s="14">
        <v>509.89</v>
      </c>
    </row>
    <row r="44" spans="1:4" ht="89.25" outlineLevel="4">
      <c r="A44" s="12" t="s">
        <v>73</v>
      </c>
      <c r="B44" s="13" t="s">
        <v>74</v>
      </c>
      <c r="C44" s="14">
        <v>873</v>
      </c>
      <c r="D44" s="14">
        <v>509.89</v>
      </c>
    </row>
    <row r="45" spans="1:4" ht="127.5" outlineLevel="5">
      <c r="A45" s="12" t="s">
        <v>75</v>
      </c>
      <c r="B45" s="15" t="s">
        <v>76</v>
      </c>
      <c r="C45" s="14">
        <v>873</v>
      </c>
      <c r="D45" s="14">
        <v>509.89</v>
      </c>
    </row>
    <row r="46" spans="1:4" ht="25.5" outlineLevel="2">
      <c r="A46" s="12" t="s">
        <v>77</v>
      </c>
      <c r="B46" s="13" t="s">
        <v>78</v>
      </c>
      <c r="C46" s="14">
        <v>0</v>
      </c>
      <c r="D46" s="14">
        <v>-46.71</v>
      </c>
    </row>
    <row r="47" spans="1:4" ht="25.5" outlineLevel="3">
      <c r="A47" s="12" t="s">
        <v>79</v>
      </c>
      <c r="B47" s="13" t="s">
        <v>78</v>
      </c>
      <c r="C47" s="14">
        <v>0</v>
      </c>
      <c r="D47" s="14">
        <v>-46.71</v>
      </c>
    </row>
    <row r="48" spans="1:4" ht="63.75" outlineLevel="4">
      <c r="A48" s="12" t="s">
        <v>80</v>
      </c>
      <c r="B48" s="13" t="s">
        <v>81</v>
      </c>
      <c r="C48" s="14">
        <v>0</v>
      </c>
      <c r="D48" s="14">
        <v>-45.13</v>
      </c>
    </row>
    <row r="49" spans="1:4" ht="63.75" outlineLevel="4">
      <c r="A49" s="12" t="s">
        <v>82</v>
      </c>
      <c r="B49" s="13" t="s">
        <v>83</v>
      </c>
      <c r="C49" s="14">
        <v>0</v>
      </c>
      <c r="D49" s="14">
        <v>-1.58</v>
      </c>
    </row>
    <row r="50" spans="1:4" outlineLevel="2">
      <c r="A50" s="12" t="s">
        <v>84</v>
      </c>
      <c r="B50" s="13" t="s">
        <v>85</v>
      </c>
      <c r="C50" s="14">
        <v>1736</v>
      </c>
      <c r="D50" s="14">
        <v>1459.59</v>
      </c>
    </row>
    <row r="51" spans="1:4" outlineLevel="3">
      <c r="A51" s="12" t="s">
        <v>86</v>
      </c>
      <c r="B51" s="13" t="s">
        <v>85</v>
      </c>
      <c r="C51" s="14">
        <v>1736</v>
      </c>
      <c r="D51" s="14">
        <v>1459.59</v>
      </c>
    </row>
    <row r="52" spans="1:4" ht="51" outlineLevel="4">
      <c r="A52" s="12" t="s">
        <v>87</v>
      </c>
      <c r="B52" s="13" t="s">
        <v>88</v>
      </c>
      <c r="C52" s="14">
        <v>1736</v>
      </c>
      <c r="D52" s="14">
        <v>1459.59</v>
      </c>
    </row>
    <row r="53" spans="1:4" ht="25.5" outlineLevel="2">
      <c r="A53" s="12" t="s">
        <v>89</v>
      </c>
      <c r="B53" s="13" t="s">
        <v>90</v>
      </c>
      <c r="C53" s="14">
        <v>778</v>
      </c>
      <c r="D53" s="14">
        <v>758.55</v>
      </c>
    </row>
    <row r="54" spans="1:4" ht="51" outlineLevel="3">
      <c r="A54" s="12" t="s">
        <v>91</v>
      </c>
      <c r="B54" s="13" t="s">
        <v>92</v>
      </c>
      <c r="C54" s="14">
        <v>778</v>
      </c>
      <c r="D54" s="14">
        <v>758.55</v>
      </c>
    </row>
    <row r="55" spans="1:4" ht="89.25" outlineLevel="4">
      <c r="A55" s="12" t="s">
        <v>93</v>
      </c>
      <c r="B55" s="13" t="s">
        <v>94</v>
      </c>
      <c r="C55" s="14">
        <v>778</v>
      </c>
      <c r="D55" s="14">
        <v>758.55</v>
      </c>
    </row>
    <row r="56" spans="1:4" outlineLevel="1">
      <c r="A56" s="12" t="s">
        <v>95</v>
      </c>
      <c r="B56" s="13" t="s">
        <v>96</v>
      </c>
      <c r="C56" s="14">
        <v>11456</v>
      </c>
      <c r="D56" s="14">
        <v>2207.7800000000002</v>
      </c>
    </row>
    <row r="57" spans="1:4" outlineLevel="2">
      <c r="A57" s="12" t="s">
        <v>97</v>
      </c>
      <c r="B57" s="13" t="s">
        <v>98</v>
      </c>
      <c r="C57" s="14">
        <v>4142</v>
      </c>
      <c r="D57" s="14">
        <v>200.38</v>
      </c>
    </row>
    <row r="58" spans="1:4" ht="63.75" outlineLevel="3">
      <c r="A58" s="12" t="s">
        <v>99</v>
      </c>
      <c r="B58" s="13" t="s">
        <v>100</v>
      </c>
      <c r="C58" s="14">
        <v>4142</v>
      </c>
      <c r="D58" s="14">
        <v>200.38</v>
      </c>
    </row>
    <row r="59" spans="1:4" ht="102" outlineLevel="4">
      <c r="A59" s="12" t="s">
        <v>101</v>
      </c>
      <c r="B59" s="13" t="s">
        <v>102</v>
      </c>
      <c r="C59" s="14">
        <v>4142</v>
      </c>
      <c r="D59" s="14">
        <v>200.38</v>
      </c>
    </row>
    <row r="60" spans="1:4" outlineLevel="2">
      <c r="A60" s="12" t="s">
        <v>103</v>
      </c>
      <c r="B60" s="13" t="s">
        <v>104</v>
      </c>
      <c r="C60" s="14">
        <v>7314</v>
      </c>
      <c r="D60" s="14">
        <v>2007.4</v>
      </c>
    </row>
    <row r="61" spans="1:4" outlineLevel="3">
      <c r="A61" s="12" t="s">
        <v>105</v>
      </c>
      <c r="B61" s="13" t="s">
        <v>106</v>
      </c>
      <c r="C61" s="14">
        <v>4498</v>
      </c>
      <c r="D61" s="14">
        <v>1870.83</v>
      </c>
    </row>
    <row r="62" spans="1:4" ht="51" outlineLevel="4">
      <c r="A62" s="12" t="s">
        <v>107</v>
      </c>
      <c r="B62" s="13" t="s">
        <v>108</v>
      </c>
      <c r="C62" s="14">
        <v>4498</v>
      </c>
      <c r="D62" s="14">
        <v>1870.83</v>
      </c>
    </row>
    <row r="63" spans="1:4" ht="89.25" outlineLevel="5">
      <c r="A63" s="12" t="s">
        <v>109</v>
      </c>
      <c r="B63" s="13" t="s">
        <v>110</v>
      </c>
      <c r="C63" s="14">
        <v>4498</v>
      </c>
      <c r="D63" s="14">
        <v>1870.83</v>
      </c>
    </row>
    <row r="64" spans="1:4" outlineLevel="3">
      <c r="A64" s="12" t="s">
        <v>111</v>
      </c>
      <c r="B64" s="13" t="s">
        <v>112</v>
      </c>
      <c r="C64" s="14">
        <v>2816</v>
      </c>
      <c r="D64" s="14">
        <v>136.58000000000001</v>
      </c>
    </row>
    <row r="65" spans="1:4" ht="51" outlineLevel="4">
      <c r="A65" s="12" t="s">
        <v>113</v>
      </c>
      <c r="B65" s="13" t="s">
        <v>114</v>
      </c>
      <c r="C65" s="14">
        <v>2816</v>
      </c>
      <c r="D65" s="14">
        <v>136.58000000000001</v>
      </c>
    </row>
    <row r="66" spans="1:4" ht="89.25" outlineLevel="5">
      <c r="A66" s="12" t="s">
        <v>115</v>
      </c>
      <c r="B66" s="13" t="s">
        <v>116</v>
      </c>
      <c r="C66" s="14">
        <v>2816</v>
      </c>
      <c r="D66" s="14">
        <v>136.83000000000001</v>
      </c>
    </row>
    <row r="67" spans="1:4" ht="89.25" outlineLevel="5">
      <c r="A67" s="12" t="s">
        <v>117</v>
      </c>
      <c r="B67" s="13" t="s">
        <v>118</v>
      </c>
      <c r="C67" s="14">
        <v>0</v>
      </c>
      <c r="D67" s="14">
        <v>-0.25</v>
      </c>
    </row>
    <row r="68" spans="1:4" outlineLevel="1">
      <c r="A68" s="12" t="s">
        <v>119</v>
      </c>
      <c r="B68" s="13" t="s">
        <v>120</v>
      </c>
      <c r="C68" s="14">
        <v>999</v>
      </c>
      <c r="D68" s="14">
        <v>379.15</v>
      </c>
    </row>
    <row r="69" spans="1:4" ht="38.25" outlineLevel="2">
      <c r="A69" s="12" t="s">
        <v>121</v>
      </c>
      <c r="B69" s="13" t="s">
        <v>122</v>
      </c>
      <c r="C69" s="14">
        <v>999</v>
      </c>
      <c r="D69" s="14">
        <v>374.45</v>
      </c>
    </row>
    <row r="70" spans="1:4" ht="63.75" outlineLevel="3">
      <c r="A70" s="12" t="s">
        <v>123</v>
      </c>
      <c r="B70" s="13" t="s">
        <v>124</v>
      </c>
      <c r="C70" s="14">
        <v>999</v>
      </c>
      <c r="D70" s="14">
        <v>374.45</v>
      </c>
    </row>
    <row r="71" spans="1:4" ht="63.75" outlineLevel="4">
      <c r="A71" s="12" t="s">
        <v>123</v>
      </c>
      <c r="B71" s="13" t="s">
        <v>124</v>
      </c>
      <c r="C71" s="14">
        <v>999</v>
      </c>
      <c r="D71" s="14">
        <v>0</v>
      </c>
    </row>
    <row r="72" spans="1:4" ht="89.25" outlineLevel="4">
      <c r="A72" s="12" t="s">
        <v>125</v>
      </c>
      <c r="B72" s="13" t="s">
        <v>126</v>
      </c>
      <c r="C72" s="14">
        <v>0</v>
      </c>
      <c r="D72" s="14">
        <v>374.45</v>
      </c>
    </row>
    <row r="73" spans="1:4" ht="51" outlineLevel="2">
      <c r="A73" s="12" t="s">
        <v>127</v>
      </c>
      <c r="B73" s="13" t="s">
        <v>128</v>
      </c>
      <c r="C73" s="14">
        <v>0</v>
      </c>
      <c r="D73" s="14">
        <v>4.7</v>
      </c>
    </row>
    <row r="74" spans="1:4" ht="89.25" outlineLevel="3">
      <c r="A74" s="12" t="s">
        <v>129</v>
      </c>
      <c r="B74" s="13" t="s">
        <v>130</v>
      </c>
      <c r="C74" s="14">
        <v>0</v>
      </c>
      <c r="D74" s="14">
        <v>4.7</v>
      </c>
    </row>
    <row r="75" spans="1:4" ht="89.25" outlineLevel="4">
      <c r="A75" s="12" t="s">
        <v>131</v>
      </c>
      <c r="B75" s="13" t="s">
        <v>130</v>
      </c>
      <c r="C75" s="14">
        <v>0</v>
      </c>
      <c r="D75" s="14">
        <v>4.7</v>
      </c>
    </row>
    <row r="76" spans="1:4" ht="51" outlineLevel="1">
      <c r="A76" s="12" t="s">
        <v>132</v>
      </c>
      <c r="B76" s="13" t="s">
        <v>133</v>
      </c>
      <c r="C76" s="14">
        <v>15948</v>
      </c>
      <c r="D76" s="14">
        <v>2608.4499999999998</v>
      </c>
    </row>
    <row r="77" spans="1:4" ht="114.75" outlineLevel="2">
      <c r="A77" s="12" t="s">
        <v>134</v>
      </c>
      <c r="B77" s="15" t="s">
        <v>135</v>
      </c>
      <c r="C77" s="14">
        <v>15948</v>
      </c>
      <c r="D77" s="14">
        <v>2608.4499999999998</v>
      </c>
    </row>
    <row r="78" spans="1:4" ht="89.25" outlineLevel="3">
      <c r="A78" s="12" t="s">
        <v>136</v>
      </c>
      <c r="B78" s="13" t="s">
        <v>137</v>
      </c>
      <c r="C78" s="14">
        <v>12638</v>
      </c>
      <c r="D78" s="14">
        <v>1465.79</v>
      </c>
    </row>
    <row r="79" spans="1:4" ht="127.5" outlineLevel="4">
      <c r="A79" s="12" t="s">
        <v>138</v>
      </c>
      <c r="B79" s="15" t="s">
        <v>139</v>
      </c>
      <c r="C79" s="14">
        <v>12638</v>
      </c>
      <c r="D79" s="14">
        <v>1465.79</v>
      </c>
    </row>
    <row r="80" spans="1:4" ht="102" outlineLevel="3">
      <c r="A80" s="12" t="s">
        <v>140</v>
      </c>
      <c r="B80" s="15" t="s">
        <v>141</v>
      </c>
      <c r="C80" s="14">
        <v>1722</v>
      </c>
      <c r="D80" s="14">
        <v>302.69</v>
      </c>
    </row>
    <row r="81" spans="1:4" ht="102" outlineLevel="4">
      <c r="A81" s="12" t="s">
        <v>142</v>
      </c>
      <c r="B81" s="13" t="s">
        <v>143</v>
      </c>
      <c r="C81" s="14">
        <v>127</v>
      </c>
      <c r="D81" s="14">
        <v>38.119999999999997</v>
      </c>
    </row>
    <row r="82" spans="1:4" ht="89.25" outlineLevel="4">
      <c r="A82" s="12" t="s">
        <v>144</v>
      </c>
      <c r="B82" s="13" t="s">
        <v>145</v>
      </c>
      <c r="C82" s="14">
        <v>1595</v>
      </c>
      <c r="D82" s="14">
        <v>264.57</v>
      </c>
    </row>
    <row r="83" spans="1:4" ht="114.75" outlineLevel="3">
      <c r="A83" s="12" t="s">
        <v>146</v>
      </c>
      <c r="B83" s="15" t="s">
        <v>147</v>
      </c>
      <c r="C83" s="14">
        <v>1588</v>
      </c>
      <c r="D83" s="14">
        <v>839.98</v>
      </c>
    </row>
    <row r="84" spans="1:4" ht="76.5" outlineLevel="4">
      <c r="A84" s="12" t="s">
        <v>148</v>
      </c>
      <c r="B84" s="13" t="s">
        <v>149</v>
      </c>
      <c r="C84" s="14">
        <v>749</v>
      </c>
      <c r="D84" s="14">
        <v>361.76</v>
      </c>
    </row>
    <row r="85" spans="1:4" ht="76.5" outlineLevel="4">
      <c r="A85" s="12" t="s">
        <v>150</v>
      </c>
      <c r="B85" s="13" t="s">
        <v>151</v>
      </c>
      <c r="C85" s="14">
        <v>839</v>
      </c>
      <c r="D85" s="14">
        <v>478.21</v>
      </c>
    </row>
    <row r="86" spans="1:4" ht="25.5" outlineLevel="1">
      <c r="A86" s="12" t="s">
        <v>152</v>
      </c>
      <c r="B86" s="13" t="s">
        <v>153</v>
      </c>
      <c r="C86" s="14">
        <v>67</v>
      </c>
      <c r="D86" s="14">
        <v>44.95</v>
      </c>
    </row>
    <row r="87" spans="1:4" ht="25.5" outlineLevel="2">
      <c r="A87" s="12" t="s">
        <v>154</v>
      </c>
      <c r="B87" s="13" t="s">
        <v>155</v>
      </c>
      <c r="C87" s="14">
        <v>67</v>
      </c>
      <c r="D87" s="14">
        <v>44.95</v>
      </c>
    </row>
    <row r="88" spans="1:4" ht="38.25" outlineLevel="3">
      <c r="A88" s="12" t="s">
        <v>156</v>
      </c>
      <c r="B88" s="13" t="s">
        <v>157</v>
      </c>
      <c r="C88" s="14">
        <v>44</v>
      </c>
      <c r="D88" s="14">
        <v>25.62</v>
      </c>
    </row>
    <row r="89" spans="1:4" ht="89.25" outlineLevel="4">
      <c r="A89" s="12" t="s">
        <v>158</v>
      </c>
      <c r="B89" s="13" t="s">
        <v>159</v>
      </c>
      <c r="C89" s="14">
        <v>44</v>
      </c>
      <c r="D89" s="14">
        <v>25.62</v>
      </c>
    </row>
    <row r="90" spans="1:4" ht="25.5" outlineLevel="3">
      <c r="A90" s="12" t="s">
        <v>160</v>
      </c>
      <c r="B90" s="13" t="s">
        <v>161</v>
      </c>
      <c r="C90" s="14">
        <v>1</v>
      </c>
      <c r="D90" s="14">
        <v>0</v>
      </c>
    </row>
    <row r="91" spans="1:4" ht="76.5" outlineLevel="4">
      <c r="A91" s="12" t="s">
        <v>162</v>
      </c>
      <c r="B91" s="13" t="s">
        <v>163</v>
      </c>
      <c r="C91" s="14">
        <v>1</v>
      </c>
      <c r="D91" s="14">
        <v>0</v>
      </c>
    </row>
    <row r="92" spans="1:4" ht="25.5" outlineLevel="3">
      <c r="A92" s="12" t="s">
        <v>164</v>
      </c>
      <c r="B92" s="13" t="s">
        <v>165</v>
      </c>
      <c r="C92" s="14">
        <v>22</v>
      </c>
      <c r="D92" s="14">
        <v>19.329999999999998</v>
      </c>
    </row>
    <row r="93" spans="1:4" ht="25.5" outlineLevel="4">
      <c r="A93" s="12" t="s">
        <v>166</v>
      </c>
      <c r="B93" s="13" t="s">
        <v>167</v>
      </c>
      <c r="C93" s="14">
        <v>22</v>
      </c>
      <c r="D93" s="14">
        <v>19.329999999999998</v>
      </c>
    </row>
    <row r="94" spans="1:4" ht="76.5" outlineLevel="5">
      <c r="A94" s="12" t="s">
        <v>168</v>
      </c>
      <c r="B94" s="13" t="s">
        <v>169</v>
      </c>
      <c r="C94" s="14">
        <v>22</v>
      </c>
      <c r="D94" s="14">
        <v>19.329999999999998</v>
      </c>
    </row>
    <row r="95" spans="1:4" ht="25.5" outlineLevel="1">
      <c r="A95" s="12" t="s">
        <v>170</v>
      </c>
      <c r="B95" s="13" t="s">
        <v>171</v>
      </c>
      <c r="C95" s="14">
        <v>201</v>
      </c>
      <c r="D95" s="14">
        <v>7986.94</v>
      </c>
    </row>
    <row r="96" spans="1:4" ht="25.5" outlineLevel="2">
      <c r="A96" s="12" t="s">
        <v>172</v>
      </c>
      <c r="B96" s="13" t="s">
        <v>173</v>
      </c>
      <c r="C96" s="14">
        <v>201</v>
      </c>
      <c r="D96" s="14">
        <v>272.81</v>
      </c>
    </row>
    <row r="97" spans="1:4" ht="25.5" outlineLevel="3">
      <c r="A97" s="12" t="s">
        <v>174</v>
      </c>
      <c r="B97" s="13" t="s">
        <v>175</v>
      </c>
      <c r="C97" s="14">
        <v>201</v>
      </c>
      <c r="D97" s="14">
        <v>272.81</v>
      </c>
    </row>
    <row r="98" spans="1:4" ht="38.25" outlineLevel="4">
      <c r="A98" s="12" t="s">
        <v>176</v>
      </c>
      <c r="B98" s="13" t="s">
        <v>177</v>
      </c>
      <c r="C98" s="14">
        <v>201</v>
      </c>
      <c r="D98" s="14">
        <v>272.81</v>
      </c>
    </row>
    <row r="99" spans="1:4" ht="25.5" outlineLevel="2">
      <c r="A99" s="12" t="s">
        <v>178</v>
      </c>
      <c r="B99" s="13" t="s">
        <v>179</v>
      </c>
      <c r="C99" s="14">
        <v>0</v>
      </c>
      <c r="D99" s="14">
        <v>7714.13</v>
      </c>
    </row>
    <row r="100" spans="1:4" ht="25.5" outlineLevel="3">
      <c r="A100" s="12" t="s">
        <v>180</v>
      </c>
      <c r="B100" s="13" t="s">
        <v>181</v>
      </c>
      <c r="C100" s="14">
        <v>0</v>
      </c>
      <c r="D100" s="14">
        <v>7714.13</v>
      </c>
    </row>
    <row r="101" spans="1:4" ht="25.5" outlineLevel="4">
      <c r="A101" s="12" t="s">
        <v>182</v>
      </c>
      <c r="B101" s="13" t="s">
        <v>183</v>
      </c>
      <c r="C101" s="14">
        <v>0</v>
      </c>
      <c r="D101" s="14">
        <v>7713.97</v>
      </c>
    </row>
    <row r="102" spans="1:4" ht="25.5" outlineLevel="4">
      <c r="A102" s="12" t="s">
        <v>184</v>
      </c>
      <c r="B102" s="13" t="s">
        <v>185</v>
      </c>
      <c r="C102" s="14">
        <v>0</v>
      </c>
      <c r="D102" s="14">
        <v>0.16</v>
      </c>
    </row>
    <row r="103" spans="1:4" ht="25.5" outlineLevel="1">
      <c r="A103" s="12" t="s">
        <v>186</v>
      </c>
      <c r="B103" s="13" t="s">
        <v>187</v>
      </c>
      <c r="C103" s="14">
        <v>0</v>
      </c>
      <c r="D103" s="14">
        <v>412.06</v>
      </c>
    </row>
    <row r="104" spans="1:4" ht="102" outlineLevel="2">
      <c r="A104" s="12" t="s">
        <v>188</v>
      </c>
      <c r="B104" s="15" t="s">
        <v>189</v>
      </c>
      <c r="C104" s="14">
        <v>0</v>
      </c>
      <c r="D104" s="14">
        <v>115</v>
      </c>
    </row>
    <row r="105" spans="1:4" ht="127.5" outlineLevel="3">
      <c r="A105" s="12" t="s">
        <v>190</v>
      </c>
      <c r="B105" s="15" t="s">
        <v>191</v>
      </c>
      <c r="C105" s="14">
        <v>0</v>
      </c>
      <c r="D105" s="14">
        <v>115</v>
      </c>
    </row>
    <row r="106" spans="1:4" ht="114.75" outlineLevel="4">
      <c r="A106" s="12" t="s">
        <v>192</v>
      </c>
      <c r="B106" s="15" t="s">
        <v>193</v>
      </c>
      <c r="C106" s="14">
        <v>0</v>
      </c>
      <c r="D106" s="14">
        <v>115</v>
      </c>
    </row>
    <row r="107" spans="1:4" ht="38.25" outlineLevel="2">
      <c r="A107" s="12" t="s">
        <v>194</v>
      </c>
      <c r="B107" s="13" t="s">
        <v>195</v>
      </c>
      <c r="C107" s="14">
        <v>0</v>
      </c>
      <c r="D107" s="14">
        <v>297.06</v>
      </c>
    </row>
    <row r="108" spans="1:4" ht="38.25" outlineLevel="3">
      <c r="A108" s="12" t="s">
        <v>196</v>
      </c>
      <c r="B108" s="13" t="s">
        <v>197</v>
      </c>
      <c r="C108" s="14">
        <v>0</v>
      </c>
      <c r="D108" s="14">
        <v>237.93</v>
      </c>
    </row>
    <row r="109" spans="1:4" ht="76.5" outlineLevel="4">
      <c r="A109" s="12" t="s">
        <v>198</v>
      </c>
      <c r="B109" s="13" t="s">
        <v>199</v>
      </c>
      <c r="C109" s="14">
        <v>0</v>
      </c>
      <c r="D109" s="14">
        <v>237.93</v>
      </c>
    </row>
    <row r="110" spans="1:4" ht="63.75" outlineLevel="3">
      <c r="A110" s="12" t="s">
        <v>200</v>
      </c>
      <c r="B110" s="13" t="s">
        <v>201</v>
      </c>
      <c r="C110" s="14">
        <v>0</v>
      </c>
      <c r="D110" s="14">
        <v>59.13</v>
      </c>
    </row>
    <row r="111" spans="1:4" ht="63.75" outlineLevel="4">
      <c r="A111" s="12" t="s">
        <v>202</v>
      </c>
      <c r="B111" s="13" t="s">
        <v>203</v>
      </c>
      <c r="C111" s="14">
        <v>0</v>
      </c>
      <c r="D111" s="14">
        <v>59.13</v>
      </c>
    </row>
    <row r="112" spans="1:4" ht="25.5" outlineLevel="1">
      <c r="A112" s="12" t="s">
        <v>204</v>
      </c>
      <c r="B112" s="13" t="s">
        <v>205</v>
      </c>
      <c r="C112" s="14">
        <v>248</v>
      </c>
      <c r="D112" s="14">
        <v>461.6</v>
      </c>
    </row>
    <row r="113" spans="1:4" ht="51" outlineLevel="2">
      <c r="A113" s="12" t="s">
        <v>206</v>
      </c>
      <c r="B113" s="13" t="s">
        <v>207</v>
      </c>
      <c r="C113" s="14">
        <v>165</v>
      </c>
      <c r="D113" s="14">
        <v>17.18</v>
      </c>
    </row>
    <row r="114" spans="1:4" ht="76.5" outlineLevel="3">
      <c r="A114" s="12" t="s">
        <v>208</v>
      </c>
      <c r="B114" s="13" t="s">
        <v>209</v>
      </c>
      <c r="C114" s="14">
        <v>7</v>
      </c>
      <c r="D114" s="14">
        <v>1.6</v>
      </c>
    </row>
    <row r="115" spans="1:4" ht="114.75" outlineLevel="4">
      <c r="A115" s="12" t="s">
        <v>210</v>
      </c>
      <c r="B115" s="15" t="s">
        <v>211</v>
      </c>
      <c r="C115" s="14">
        <v>7</v>
      </c>
      <c r="D115" s="14">
        <v>1.6</v>
      </c>
    </row>
    <row r="116" spans="1:4" ht="114.75" outlineLevel="5">
      <c r="A116" s="12" t="s">
        <v>210</v>
      </c>
      <c r="B116" s="15" t="s">
        <v>211</v>
      </c>
      <c r="C116" s="14">
        <v>7</v>
      </c>
      <c r="D116" s="14">
        <v>0</v>
      </c>
    </row>
    <row r="117" spans="1:4" ht="178.5" outlineLevel="5">
      <c r="A117" s="12" t="s">
        <v>212</v>
      </c>
      <c r="B117" s="15" t="s">
        <v>213</v>
      </c>
      <c r="C117" s="14">
        <v>0</v>
      </c>
      <c r="D117" s="14">
        <v>1.6</v>
      </c>
    </row>
    <row r="118" spans="1:4" ht="114.75" outlineLevel="3">
      <c r="A118" s="12" t="s">
        <v>214</v>
      </c>
      <c r="B118" s="13" t="s">
        <v>215</v>
      </c>
      <c r="C118" s="14">
        <v>11</v>
      </c>
      <c r="D118" s="14">
        <v>2</v>
      </c>
    </row>
    <row r="119" spans="1:4" ht="140.25" outlineLevel="4">
      <c r="A119" s="12" t="s">
        <v>216</v>
      </c>
      <c r="B119" s="15" t="s">
        <v>217</v>
      </c>
      <c r="C119" s="14">
        <v>11</v>
      </c>
      <c r="D119" s="14">
        <v>2</v>
      </c>
    </row>
    <row r="120" spans="1:4" ht="140.25" outlineLevel="5">
      <c r="A120" s="12" t="s">
        <v>216</v>
      </c>
      <c r="B120" s="15" t="s">
        <v>217</v>
      </c>
      <c r="C120" s="14">
        <v>11</v>
      </c>
      <c r="D120" s="14">
        <v>0</v>
      </c>
    </row>
    <row r="121" spans="1:4" ht="63.75" outlineLevel="5">
      <c r="A121" s="12" t="s">
        <v>218</v>
      </c>
      <c r="B121" s="13" t="s">
        <v>219</v>
      </c>
      <c r="C121" s="14">
        <v>0</v>
      </c>
      <c r="D121" s="14">
        <v>2</v>
      </c>
    </row>
    <row r="122" spans="1:4" ht="76.5" outlineLevel="3">
      <c r="A122" s="12" t="s">
        <v>220</v>
      </c>
      <c r="B122" s="13" t="s">
        <v>221</v>
      </c>
      <c r="C122" s="14">
        <v>51</v>
      </c>
      <c r="D122" s="14">
        <v>0</v>
      </c>
    </row>
    <row r="123" spans="1:4" ht="114.75" outlineLevel="4">
      <c r="A123" s="12" t="s">
        <v>222</v>
      </c>
      <c r="B123" s="15" t="s">
        <v>223</v>
      </c>
      <c r="C123" s="14">
        <v>51</v>
      </c>
      <c r="D123" s="14">
        <v>0</v>
      </c>
    </row>
    <row r="124" spans="1:4" ht="89.25" outlineLevel="3">
      <c r="A124" s="12" t="s">
        <v>224</v>
      </c>
      <c r="B124" s="13" t="s">
        <v>225</v>
      </c>
      <c r="C124" s="14">
        <v>5</v>
      </c>
      <c r="D124" s="14">
        <v>0</v>
      </c>
    </row>
    <row r="125" spans="1:4" ht="114.75" outlineLevel="4">
      <c r="A125" s="12" t="s">
        <v>226</v>
      </c>
      <c r="B125" s="15" t="s">
        <v>227</v>
      </c>
      <c r="C125" s="14">
        <v>5</v>
      </c>
      <c r="D125" s="14">
        <v>0</v>
      </c>
    </row>
    <row r="126" spans="1:4" ht="76.5" outlineLevel="3">
      <c r="A126" s="12" t="s">
        <v>228</v>
      </c>
      <c r="B126" s="13" t="s">
        <v>229</v>
      </c>
      <c r="C126" s="14">
        <v>25</v>
      </c>
      <c r="D126" s="14">
        <v>0</v>
      </c>
    </row>
    <row r="127" spans="1:4" ht="114.75" outlineLevel="4">
      <c r="A127" s="12" t="s">
        <v>230</v>
      </c>
      <c r="B127" s="15" t="s">
        <v>231</v>
      </c>
      <c r="C127" s="14">
        <v>25</v>
      </c>
      <c r="D127" s="14">
        <v>0</v>
      </c>
    </row>
    <row r="128" spans="1:4" ht="102" outlineLevel="3">
      <c r="A128" s="12" t="s">
        <v>232</v>
      </c>
      <c r="B128" s="13" t="s">
        <v>233</v>
      </c>
      <c r="C128" s="14">
        <v>15</v>
      </c>
      <c r="D128" s="14">
        <v>-15</v>
      </c>
    </row>
    <row r="129" spans="1:4" ht="140.25" outlineLevel="4">
      <c r="A129" s="12" t="s">
        <v>234</v>
      </c>
      <c r="B129" s="15" t="s">
        <v>235</v>
      </c>
      <c r="C129" s="14">
        <v>15</v>
      </c>
      <c r="D129" s="14">
        <v>-15</v>
      </c>
    </row>
    <row r="130" spans="1:4" ht="140.25" outlineLevel="5">
      <c r="A130" s="12" t="s">
        <v>234</v>
      </c>
      <c r="B130" s="15" t="s">
        <v>235</v>
      </c>
      <c r="C130" s="14">
        <v>15</v>
      </c>
      <c r="D130" s="14">
        <v>0</v>
      </c>
    </row>
    <row r="131" spans="1:4" ht="140.25" outlineLevel="5">
      <c r="A131" s="12" t="s">
        <v>236</v>
      </c>
      <c r="B131" s="15" t="s">
        <v>235</v>
      </c>
      <c r="C131" s="14">
        <v>0</v>
      </c>
      <c r="D131" s="14">
        <v>-15</v>
      </c>
    </row>
    <row r="132" spans="1:4" ht="89.25" outlineLevel="3">
      <c r="A132" s="12" t="s">
        <v>237</v>
      </c>
      <c r="B132" s="13" t="s">
        <v>238</v>
      </c>
      <c r="C132" s="14">
        <v>0</v>
      </c>
      <c r="D132" s="14">
        <v>0.53</v>
      </c>
    </row>
    <row r="133" spans="1:4" ht="127.5" outlineLevel="4">
      <c r="A133" s="12" t="s">
        <v>239</v>
      </c>
      <c r="B133" s="15" t="s">
        <v>240</v>
      </c>
      <c r="C133" s="14">
        <v>0</v>
      </c>
      <c r="D133" s="14">
        <v>0.53</v>
      </c>
    </row>
    <row r="134" spans="1:4" ht="127.5" outlineLevel="5">
      <c r="A134" s="12" t="s">
        <v>241</v>
      </c>
      <c r="B134" s="15" t="s">
        <v>240</v>
      </c>
      <c r="C134" s="14">
        <v>0</v>
      </c>
      <c r="D134" s="14">
        <v>0.28000000000000003</v>
      </c>
    </row>
    <row r="135" spans="1:4" ht="127.5" outlineLevel="5">
      <c r="A135" s="12" t="s">
        <v>242</v>
      </c>
      <c r="B135" s="15" t="s">
        <v>240</v>
      </c>
      <c r="C135" s="14">
        <v>0</v>
      </c>
      <c r="D135" s="14">
        <v>0.25</v>
      </c>
    </row>
    <row r="136" spans="1:4" ht="76.5" outlineLevel="3">
      <c r="A136" s="12" t="s">
        <v>243</v>
      </c>
      <c r="B136" s="13" t="s">
        <v>244</v>
      </c>
      <c r="C136" s="14">
        <v>14</v>
      </c>
      <c r="D136" s="14">
        <v>1</v>
      </c>
    </row>
    <row r="137" spans="1:4" ht="114.75" outlineLevel="4">
      <c r="A137" s="12" t="s">
        <v>245</v>
      </c>
      <c r="B137" s="15" t="s">
        <v>246</v>
      </c>
      <c r="C137" s="14">
        <v>13</v>
      </c>
      <c r="D137" s="14">
        <v>1</v>
      </c>
    </row>
    <row r="138" spans="1:4" ht="114.75" outlineLevel="5">
      <c r="A138" s="12" t="s">
        <v>245</v>
      </c>
      <c r="B138" s="15" t="s">
        <v>246</v>
      </c>
      <c r="C138" s="14">
        <v>13</v>
      </c>
      <c r="D138" s="14">
        <v>0</v>
      </c>
    </row>
    <row r="139" spans="1:4" ht="114.75" outlineLevel="5">
      <c r="A139" s="12" t="s">
        <v>247</v>
      </c>
      <c r="B139" s="15" t="s">
        <v>246</v>
      </c>
      <c r="C139" s="14">
        <v>0</v>
      </c>
      <c r="D139" s="14">
        <v>1</v>
      </c>
    </row>
    <row r="140" spans="1:4" ht="102" outlineLevel="4">
      <c r="A140" s="12" t="s">
        <v>248</v>
      </c>
      <c r="B140" s="13" t="s">
        <v>249</v>
      </c>
      <c r="C140" s="14">
        <v>1</v>
      </c>
      <c r="D140" s="14">
        <v>0</v>
      </c>
    </row>
    <row r="141" spans="1:4" ht="89.25" outlineLevel="3">
      <c r="A141" s="12" t="s">
        <v>250</v>
      </c>
      <c r="B141" s="13" t="s">
        <v>251</v>
      </c>
      <c r="C141" s="14">
        <v>37</v>
      </c>
      <c r="D141" s="14">
        <v>24.55</v>
      </c>
    </row>
    <row r="142" spans="1:4" ht="127.5" outlineLevel="4">
      <c r="A142" s="12" t="s">
        <v>252</v>
      </c>
      <c r="B142" s="15" t="s">
        <v>253</v>
      </c>
      <c r="C142" s="14">
        <v>37</v>
      </c>
      <c r="D142" s="14">
        <v>0</v>
      </c>
    </row>
    <row r="143" spans="1:4" ht="127.5" outlineLevel="4">
      <c r="A143" s="12" t="s">
        <v>254</v>
      </c>
      <c r="B143" s="15" t="s">
        <v>255</v>
      </c>
      <c r="C143" s="14">
        <v>0</v>
      </c>
      <c r="D143" s="14">
        <v>24.55</v>
      </c>
    </row>
    <row r="144" spans="1:4" ht="178.5" outlineLevel="3">
      <c r="A144" s="12" t="s">
        <v>256</v>
      </c>
      <c r="B144" s="15" t="s">
        <v>257</v>
      </c>
      <c r="C144" s="14">
        <v>0</v>
      </c>
      <c r="D144" s="14">
        <v>2.5</v>
      </c>
    </row>
    <row r="145" spans="1:4" ht="51" outlineLevel="4">
      <c r="A145" s="12" t="s">
        <v>258</v>
      </c>
      <c r="B145" s="13" t="s">
        <v>259</v>
      </c>
      <c r="C145" s="14">
        <v>0</v>
      </c>
      <c r="D145" s="14">
        <v>2.5</v>
      </c>
    </row>
    <row r="146" spans="1:4" ht="153" outlineLevel="2">
      <c r="A146" s="12" t="s">
        <v>260</v>
      </c>
      <c r="B146" s="15" t="s">
        <v>261</v>
      </c>
      <c r="C146" s="14">
        <v>0</v>
      </c>
      <c r="D146" s="14">
        <v>15</v>
      </c>
    </row>
    <row r="147" spans="1:4" ht="191.25" outlineLevel="3">
      <c r="A147" s="12" t="s">
        <v>262</v>
      </c>
      <c r="B147" s="15" t="s">
        <v>263</v>
      </c>
      <c r="C147" s="14">
        <v>0</v>
      </c>
      <c r="D147" s="14">
        <v>15</v>
      </c>
    </row>
    <row r="148" spans="1:4" ht="153" outlineLevel="2">
      <c r="A148" s="12" t="s">
        <v>264</v>
      </c>
      <c r="B148" s="15" t="s">
        <v>265</v>
      </c>
      <c r="C148" s="14">
        <v>0</v>
      </c>
      <c r="D148" s="14">
        <v>49.58</v>
      </c>
    </row>
    <row r="149" spans="1:4" ht="76.5" outlineLevel="3">
      <c r="A149" s="12" t="s">
        <v>266</v>
      </c>
      <c r="B149" s="13" t="s">
        <v>267</v>
      </c>
      <c r="C149" s="14">
        <v>0</v>
      </c>
      <c r="D149" s="14">
        <v>49.58</v>
      </c>
    </row>
    <row r="150" spans="1:4" ht="102" outlineLevel="4">
      <c r="A150" s="12" t="s">
        <v>268</v>
      </c>
      <c r="B150" s="13" t="s">
        <v>269</v>
      </c>
      <c r="C150" s="14">
        <v>0</v>
      </c>
      <c r="D150" s="14">
        <v>49.58</v>
      </c>
    </row>
    <row r="151" spans="1:4" ht="25.5" outlineLevel="2">
      <c r="A151" s="12" t="s">
        <v>270</v>
      </c>
      <c r="B151" s="13" t="s">
        <v>271</v>
      </c>
      <c r="C151" s="14">
        <v>83</v>
      </c>
      <c r="D151" s="14">
        <v>379.85</v>
      </c>
    </row>
    <row r="152" spans="1:4" ht="114.75" outlineLevel="3">
      <c r="A152" s="12" t="s">
        <v>272</v>
      </c>
      <c r="B152" s="15" t="s">
        <v>273</v>
      </c>
      <c r="C152" s="14">
        <v>0</v>
      </c>
      <c r="D152" s="14">
        <v>4.5</v>
      </c>
    </row>
    <row r="153" spans="1:4" ht="89.25" outlineLevel="4">
      <c r="A153" s="12" t="s">
        <v>274</v>
      </c>
      <c r="B153" s="13" t="s">
        <v>275</v>
      </c>
      <c r="C153" s="14">
        <v>0</v>
      </c>
      <c r="D153" s="14">
        <v>4.5</v>
      </c>
    </row>
    <row r="154" spans="1:4" ht="51" outlineLevel="3">
      <c r="A154" s="12" t="s">
        <v>276</v>
      </c>
      <c r="B154" s="13" t="s">
        <v>277</v>
      </c>
      <c r="C154" s="14">
        <v>83</v>
      </c>
      <c r="D154" s="14">
        <v>374.35</v>
      </c>
    </row>
    <row r="155" spans="1:4" ht="76.5" outlineLevel="4">
      <c r="A155" s="12" t="s">
        <v>278</v>
      </c>
      <c r="B155" s="13" t="s">
        <v>279</v>
      </c>
      <c r="C155" s="14">
        <v>83</v>
      </c>
      <c r="D155" s="14">
        <v>374.35</v>
      </c>
    </row>
    <row r="156" spans="1:4" ht="89.25" outlineLevel="3">
      <c r="A156" s="12" t="s">
        <v>280</v>
      </c>
      <c r="B156" s="13" t="s">
        <v>281</v>
      </c>
      <c r="C156" s="14">
        <v>0</v>
      </c>
      <c r="D156" s="14">
        <v>1</v>
      </c>
    </row>
    <row r="157" spans="1:4" ht="89.25" outlineLevel="4">
      <c r="A157" s="12" t="s">
        <v>282</v>
      </c>
      <c r="B157" s="13" t="s">
        <v>283</v>
      </c>
      <c r="C157" s="14">
        <v>0</v>
      </c>
      <c r="D157" s="14">
        <v>1</v>
      </c>
    </row>
    <row r="158" spans="1:4" ht="178.5" outlineLevel="5">
      <c r="A158" s="12" t="s">
        <v>284</v>
      </c>
      <c r="B158" s="15" t="s">
        <v>285</v>
      </c>
      <c r="C158" s="14">
        <v>0</v>
      </c>
      <c r="D158" s="14">
        <v>1</v>
      </c>
    </row>
    <row r="159" spans="1:4">
      <c r="A159" s="12" t="s">
        <v>286</v>
      </c>
      <c r="B159" s="13" t="s">
        <v>287</v>
      </c>
      <c r="C159" s="14">
        <v>867841.42</v>
      </c>
      <c r="D159" s="14">
        <v>428255.19</v>
      </c>
    </row>
    <row r="160" spans="1:4" ht="38.25" outlineLevel="1">
      <c r="A160" s="12" t="s">
        <v>288</v>
      </c>
      <c r="B160" s="13" t="s">
        <v>289</v>
      </c>
      <c r="C160" s="14">
        <v>867841.42</v>
      </c>
      <c r="D160" s="14">
        <v>428255.19</v>
      </c>
    </row>
    <row r="161" spans="1:4" ht="25.5" outlineLevel="2">
      <c r="A161" s="12" t="s">
        <v>290</v>
      </c>
      <c r="B161" s="13" t="s">
        <v>291</v>
      </c>
      <c r="C161" s="14">
        <v>250250.82</v>
      </c>
      <c r="D161" s="14">
        <v>133238.51999999999</v>
      </c>
    </row>
    <row r="162" spans="1:4" ht="25.5" outlineLevel="3">
      <c r="A162" s="12" t="s">
        <v>292</v>
      </c>
      <c r="B162" s="13" t="s">
        <v>293</v>
      </c>
      <c r="C162" s="14">
        <v>189107.1</v>
      </c>
      <c r="D162" s="14">
        <v>94551</v>
      </c>
    </row>
    <row r="163" spans="1:4" ht="51" outlineLevel="4">
      <c r="A163" s="12" t="s">
        <v>294</v>
      </c>
      <c r="B163" s="13" t="s">
        <v>295</v>
      </c>
      <c r="C163" s="14">
        <v>189107.1</v>
      </c>
      <c r="D163" s="14">
        <v>94551</v>
      </c>
    </row>
    <row r="164" spans="1:4" ht="51" outlineLevel="3">
      <c r="A164" s="12" t="s">
        <v>296</v>
      </c>
      <c r="B164" s="13" t="s">
        <v>297</v>
      </c>
      <c r="C164" s="14">
        <v>61143.72</v>
      </c>
      <c r="D164" s="14">
        <v>38687.519999999997</v>
      </c>
    </row>
    <row r="165" spans="1:4" ht="51" outlineLevel="4">
      <c r="A165" s="12" t="s">
        <v>298</v>
      </c>
      <c r="B165" s="13" t="s">
        <v>299</v>
      </c>
      <c r="C165" s="14">
        <v>61143.72</v>
      </c>
      <c r="D165" s="14">
        <v>38687.519999999997</v>
      </c>
    </row>
    <row r="166" spans="1:4" ht="38.25" outlineLevel="2">
      <c r="A166" s="12" t="s">
        <v>300</v>
      </c>
      <c r="B166" s="13" t="s">
        <v>301</v>
      </c>
      <c r="C166" s="14">
        <v>158909.4</v>
      </c>
      <c r="D166" s="14">
        <v>65400.04</v>
      </c>
    </row>
    <row r="167" spans="1:4" ht="51" outlineLevel="3">
      <c r="A167" s="12" t="s">
        <v>302</v>
      </c>
      <c r="B167" s="13" t="s">
        <v>303</v>
      </c>
      <c r="C167" s="14">
        <v>53574.3</v>
      </c>
      <c r="D167" s="14">
        <v>21611.72</v>
      </c>
    </row>
    <row r="168" spans="1:4" ht="51" outlineLevel="4">
      <c r="A168" s="12" t="s">
        <v>304</v>
      </c>
      <c r="B168" s="13" t="s">
        <v>305</v>
      </c>
      <c r="C168" s="14">
        <v>53574.3</v>
      </c>
      <c r="D168" s="14">
        <v>21611.72</v>
      </c>
    </row>
    <row r="169" spans="1:4" ht="114.75" outlineLevel="3">
      <c r="A169" s="12" t="s">
        <v>306</v>
      </c>
      <c r="B169" s="15" t="s">
        <v>307</v>
      </c>
      <c r="C169" s="14">
        <v>35078</v>
      </c>
      <c r="D169" s="14">
        <v>28490.52</v>
      </c>
    </row>
    <row r="170" spans="1:4" ht="127.5" outlineLevel="4">
      <c r="A170" s="12" t="s">
        <v>308</v>
      </c>
      <c r="B170" s="15" t="s">
        <v>309</v>
      </c>
      <c r="C170" s="14">
        <v>35078</v>
      </c>
      <c r="D170" s="14">
        <v>28490.52</v>
      </c>
    </row>
    <row r="171" spans="1:4" ht="89.25" outlineLevel="3">
      <c r="A171" s="12" t="s">
        <v>310</v>
      </c>
      <c r="B171" s="13" t="s">
        <v>311</v>
      </c>
      <c r="C171" s="14">
        <v>577</v>
      </c>
      <c r="D171" s="14">
        <v>289.89</v>
      </c>
    </row>
    <row r="172" spans="1:4" ht="89.25" outlineLevel="4">
      <c r="A172" s="12" t="s">
        <v>312</v>
      </c>
      <c r="B172" s="13" t="s">
        <v>313</v>
      </c>
      <c r="C172" s="14">
        <v>577</v>
      </c>
      <c r="D172" s="14">
        <v>289.89</v>
      </c>
    </row>
    <row r="173" spans="1:4" ht="76.5" outlineLevel="3">
      <c r="A173" s="12" t="s">
        <v>314</v>
      </c>
      <c r="B173" s="13" t="s">
        <v>315</v>
      </c>
      <c r="C173" s="14">
        <v>2464.3000000000002</v>
      </c>
      <c r="D173" s="14">
        <v>1225.6199999999999</v>
      </c>
    </row>
    <row r="174" spans="1:4" ht="89.25" outlineLevel="4">
      <c r="A174" s="12" t="s">
        <v>316</v>
      </c>
      <c r="B174" s="13" t="s">
        <v>317</v>
      </c>
      <c r="C174" s="14">
        <v>2464.3000000000002</v>
      </c>
      <c r="D174" s="14">
        <v>1225.6199999999999</v>
      </c>
    </row>
    <row r="175" spans="1:4" ht="38.25" outlineLevel="3">
      <c r="A175" s="12" t="s">
        <v>318</v>
      </c>
      <c r="B175" s="13" t="s">
        <v>319</v>
      </c>
      <c r="C175" s="14">
        <v>2052.3000000000002</v>
      </c>
      <c r="D175" s="14">
        <v>2052.25</v>
      </c>
    </row>
    <row r="176" spans="1:4" ht="38.25" outlineLevel="4">
      <c r="A176" s="12" t="s">
        <v>320</v>
      </c>
      <c r="B176" s="13" t="s">
        <v>321</v>
      </c>
      <c r="C176" s="14">
        <v>2052.3000000000002</v>
      </c>
      <c r="D176" s="14">
        <v>2052.25</v>
      </c>
    </row>
    <row r="177" spans="1:4" ht="25.5" outlineLevel="3">
      <c r="A177" s="12" t="s">
        <v>322</v>
      </c>
      <c r="B177" s="13" t="s">
        <v>323</v>
      </c>
      <c r="C177" s="14">
        <v>287.8</v>
      </c>
      <c r="D177" s="14">
        <v>287.8</v>
      </c>
    </row>
    <row r="178" spans="1:4" ht="25.5" outlineLevel="4">
      <c r="A178" s="12" t="s">
        <v>324</v>
      </c>
      <c r="B178" s="13" t="s">
        <v>325</v>
      </c>
      <c r="C178" s="14">
        <v>287.8</v>
      </c>
      <c r="D178" s="14">
        <v>287.8</v>
      </c>
    </row>
    <row r="179" spans="1:4" ht="38.25" outlineLevel="3">
      <c r="A179" s="12" t="s">
        <v>326</v>
      </c>
      <c r="B179" s="13" t="s">
        <v>327</v>
      </c>
      <c r="C179" s="14">
        <v>9465.4</v>
      </c>
      <c r="D179" s="14">
        <v>2839.59</v>
      </c>
    </row>
    <row r="180" spans="1:4" ht="51" outlineLevel="4">
      <c r="A180" s="12" t="s">
        <v>328</v>
      </c>
      <c r="B180" s="13" t="s">
        <v>329</v>
      </c>
      <c r="C180" s="14">
        <v>9465.4</v>
      </c>
      <c r="D180" s="14">
        <v>2839.59</v>
      </c>
    </row>
    <row r="181" spans="1:4" ht="38.25" outlineLevel="3">
      <c r="A181" s="12" t="s">
        <v>330</v>
      </c>
      <c r="B181" s="13" t="s">
        <v>331</v>
      </c>
      <c r="C181" s="14">
        <v>8951</v>
      </c>
      <c r="D181" s="14">
        <v>3384.76</v>
      </c>
    </row>
    <row r="182" spans="1:4" ht="51" outlineLevel="4">
      <c r="A182" s="12" t="s">
        <v>332</v>
      </c>
      <c r="B182" s="13" t="s">
        <v>333</v>
      </c>
      <c r="C182" s="14">
        <v>8951</v>
      </c>
      <c r="D182" s="14">
        <v>3384.76</v>
      </c>
    </row>
    <row r="183" spans="1:4" outlineLevel="3">
      <c r="A183" s="12" t="s">
        <v>334</v>
      </c>
      <c r="B183" s="13" t="s">
        <v>335</v>
      </c>
      <c r="C183" s="14">
        <v>46459.3</v>
      </c>
      <c r="D183" s="14">
        <v>5217.8900000000003</v>
      </c>
    </row>
    <row r="184" spans="1:4" ht="25.5" outlineLevel="4">
      <c r="A184" s="12" t="s">
        <v>336</v>
      </c>
      <c r="B184" s="13" t="s">
        <v>337</v>
      </c>
      <c r="C184" s="14">
        <v>31459.3</v>
      </c>
      <c r="D184" s="14">
        <v>4415.68</v>
      </c>
    </row>
    <row r="185" spans="1:4" ht="25.5" outlineLevel="4">
      <c r="A185" s="12" t="s">
        <v>338</v>
      </c>
      <c r="B185" s="13" t="s">
        <v>339</v>
      </c>
      <c r="C185" s="14">
        <v>15000</v>
      </c>
      <c r="D185" s="14">
        <v>802.21</v>
      </c>
    </row>
    <row r="186" spans="1:4" ht="25.5" outlineLevel="2">
      <c r="A186" s="12" t="s">
        <v>340</v>
      </c>
      <c r="B186" s="13" t="s">
        <v>341</v>
      </c>
      <c r="C186" s="14">
        <v>413461.2</v>
      </c>
      <c r="D186" s="14">
        <v>207327.64</v>
      </c>
    </row>
    <row r="187" spans="1:4" ht="38.25" outlineLevel="3">
      <c r="A187" s="12" t="s">
        <v>342</v>
      </c>
      <c r="B187" s="13" t="s">
        <v>343</v>
      </c>
      <c r="C187" s="14">
        <v>872</v>
      </c>
      <c r="D187" s="14">
        <v>433.17</v>
      </c>
    </row>
    <row r="188" spans="1:4" ht="38.25" outlineLevel="4">
      <c r="A188" s="12" t="s">
        <v>344</v>
      </c>
      <c r="B188" s="13" t="s">
        <v>345</v>
      </c>
      <c r="C188" s="14">
        <v>872</v>
      </c>
      <c r="D188" s="14">
        <v>433.17</v>
      </c>
    </row>
    <row r="189" spans="1:4" ht="51" outlineLevel="3">
      <c r="A189" s="12" t="s">
        <v>346</v>
      </c>
      <c r="B189" s="13" t="s">
        <v>347</v>
      </c>
      <c r="C189" s="14">
        <v>1691</v>
      </c>
      <c r="D189" s="14">
        <v>713.4</v>
      </c>
    </row>
    <row r="190" spans="1:4" ht="51" outlineLevel="4">
      <c r="A190" s="12" t="s">
        <v>348</v>
      </c>
      <c r="B190" s="13" t="s">
        <v>349</v>
      </c>
      <c r="C190" s="14">
        <v>1691</v>
      </c>
      <c r="D190" s="14">
        <v>713.4</v>
      </c>
    </row>
    <row r="191" spans="1:4" ht="38.25" outlineLevel="3">
      <c r="A191" s="12" t="s">
        <v>350</v>
      </c>
      <c r="B191" s="13" t="s">
        <v>351</v>
      </c>
      <c r="C191" s="14">
        <v>374622</v>
      </c>
      <c r="D191" s="14">
        <v>188399.13</v>
      </c>
    </row>
    <row r="192" spans="1:4" ht="51" outlineLevel="4">
      <c r="A192" s="12" t="s">
        <v>352</v>
      </c>
      <c r="B192" s="13" t="s">
        <v>353</v>
      </c>
      <c r="C192" s="14">
        <v>374594</v>
      </c>
      <c r="D192" s="14">
        <v>188399.13</v>
      </c>
    </row>
    <row r="193" spans="1:4" ht="51" outlineLevel="4">
      <c r="A193" s="12" t="s">
        <v>354</v>
      </c>
      <c r="B193" s="13" t="s">
        <v>355</v>
      </c>
      <c r="C193" s="14">
        <v>28</v>
      </c>
      <c r="D193" s="14">
        <v>0</v>
      </c>
    </row>
    <row r="194" spans="1:4" ht="63.75" outlineLevel="3">
      <c r="A194" s="12" t="s">
        <v>356</v>
      </c>
      <c r="B194" s="13" t="s">
        <v>357</v>
      </c>
      <c r="C194" s="14">
        <v>2863</v>
      </c>
      <c r="D194" s="14">
        <v>729.34</v>
      </c>
    </row>
    <row r="195" spans="1:4" ht="76.5" outlineLevel="4">
      <c r="A195" s="12" t="s">
        <v>358</v>
      </c>
      <c r="B195" s="13" t="s">
        <v>359</v>
      </c>
      <c r="C195" s="14">
        <v>2863</v>
      </c>
      <c r="D195" s="14">
        <v>729.34</v>
      </c>
    </row>
    <row r="196" spans="1:4" ht="89.25" outlineLevel="3">
      <c r="A196" s="12" t="s">
        <v>360</v>
      </c>
      <c r="B196" s="13" t="s">
        <v>361</v>
      </c>
      <c r="C196" s="14">
        <v>2281</v>
      </c>
      <c r="D196" s="14">
        <v>1077.48</v>
      </c>
    </row>
    <row r="197" spans="1:4" ht="102" outlineLevel="4">
      <c r="A197" s="12" t="s">
        <v>362</v>
      </c>
      <c r="B197" s="13" t="s">
        <v>363</v>
      </c>
      <c r="C197" s="14">
        <v>2281</v>
      </c>
      <c r="D197" s="14">
        <v>1077.48</v>
      </c>
    </row>
    <row r="198" spans="1:4" ht="51" outlineLevel="3">
      <c r="A198" s="12" t="s">
        <v>364</v>
      </c>
      <c r="B198" s="13" t="s">
        <v>365</v>
      </c>
      <c r="C198" s="14">
        <v>1352.4</v>
      </c>
      <c r="D198" s="14">
        <v>544.27</v>
      </c>
    </row>
    <row r="199" spans="1:4" ht="63.75" outlineLevel="4">
      <c r="A199" s="12" t="s">
        <v>366</v>
      </c>
      <c r="B199" s="13" t="s">
        <v>367</v>
      </c>
      <c r="C199" s="14">
        <v>1352.4</v>
      </c>
      <c r="D199" s="14">
        <v>544.27</v>
      </c>
    </row>
    <row r="200" spans="1:4" ht="63.75" outlineLevel="3">
      <c r="A200" s="12" t="s">
        <v>368</v>
      </c>
      <c r="B200" s="13" t="s">
        <v>369</v>
      </c>
      <c r="C200" s="14">
        <v>0.5</v>
      </c>
      <c r="D200" s="14">
        <v>0</v>
      </c>
    </row>
    <row r="201" spans="1:4" ht="76.5" outlineLevel="4">
      <c r="A201" s="12" t="s">
        <v>370</v>
      </c>
      <c r="B201" s="13" t="s">
        <v>371</v>
      </c>
      <c r="C201" s="14">
        <v>0.5</v>
      </c>
      <c r="D201" s="14">
        <v>0</v>
      </c>
    </row>
    <row r="202" spans="1:4" ht="51" outlineLevel="3">
      <c r="A202" s="12" t="s">
        <v>372</v>
      </c>
      <c r="B202" s="13" t="s">
        <v>373</v>
      </c>
      <c r="C202" s="14">
        <v>1246.8</v>
      </c>
      <c r="D202" s="14">
        <v>538.88</v>
      </c>
    </row>
    <row r="203" spans="1:4" ht="51" outlineLevel="4">
      <c r="A203" s="12" t="s">
        <v>374</v>
      </c>
      <c r="B203" s="13" t="s">
        <v>375</v>
      </c>
      <c r="C203" s="14">
        <v>1246.8</v>
      </c>
      <c r="D203" s="14">
        <v>538.88</v>
      </c>
    </row>
    <row r="204" spans="1:4" ht="38.25" outlineLevel="3">
      <c r="A204" s="12" t="s">
        <v>376</v>
      </c>
      <c r="B204" s="13" t="s">
        <v>377</v>
      </c>
      <c r="C204" s="14">
        <v>20092</v>
      </c>
      <c r="D204" s="14">
        <v>10208.65</v>
      </c>
    </row>
    <row r="205" spans="1:4" ht="51" outlineLevel="4">
      <c r="A205" s="12" t="s">
        <v>378</v>
      </c>
      <c r="B205" s="13" t="s">
        <v>379</v>
      </c>
      <c r="C205" s="14">
        <v>20092</v>
      </c>
      <c r="D205" s="14">
        <v>10208.65</v>
      </c>
    </row>
    <row r="206" spans="1:4" ht="153" outlineLevel="3">
      <c r="A206" s="12" t="s">
        <v>380</v>
      </c>
      <c r="B206" s="15" t="s">
        <v>381</v>
      </c>
      <c r="C206" s="14">
        <v>7187</v>
      </c>
      <c r="D206" s="14">
        <v>4135.47</v>
      </c>
    </row>
    <row r="207" spans="1:4" ht="153" outlineLevel="4">
      <c r="A207" s="12" t="s">
        <v>382</v>
      </c>
      <c r="B207" s="15" t="s">
        <v>383</v>
      </c>
      <c r="C207" s="14">
        <v>7187</v>
      </c>
      <c r="D207" s="14">
        <v>4135.47</v>
      </c>
    </row>
    <row r="208" spans="1:4" ht="63.75" outlineLevel="3">
      <c r="A208" s="12" t="s">
        <v>384</v>
      </c>
      <c r="B208" s="13" t="s">
        <v>385</v>
      </c>
      <c r="C208" s="14">
        <v>22.1</v>
      </c>
      <c r="D208" s="14">
        <v>5.59</v>
      </c>
    </row>
    <row r="209" spans="1:4" ht="63.75" outlineLevel="4">
      <c r="A209" s="12" t="s">
        <v>386</v>
      </c>
      <c r="B209" s="13" t="s">
        <v>387</v>
      </c>
      <c r="C209" s="14">
        <v>22.1</v>
      </c>
      <c r="D209" s="14">
        <v>5.59</v>
      </c>
    </row>
    <row r="210" spans="1:4" ht="38.25" outlineLevel="3">
      <c r="A210" s="12" t="s">
        <v>388</v>
      </c>
      <c r="B210" s="13" t="s">
        <v>389</v>
      </c>
      <c r="C210" s="14">
        <v>801</v>
      </c>
      <c r="D210" s="14">
        <v>332.58</v>
      </c>
    </row>
    <row r="211" spans="1:4" ht="51" outlineLevel="4">
      <c r="A211" s="12" t="s">
        <v>390</v>
      </c>
      <c r="B211" s="13" t="s">
        <v>391</v>
      </c>
      <c r="C211" s="14">
        <v>801</v>
      </c>
      <c r="D211" s="14">
        <v>332.58</v>
      </c>
    </row>
    <row r="212" spans="1:4" outlineLevel="3">
      <c r="A212" s="12" t="s">
        <v>392</v>
      </c>
      <c r="B212" s="13" t="s">
        <v>393</v>
      </c>
      <c r="C212" s="14">
        <v>430.4</v>
      </c>
      <c r="D212" s="14">
        <v>209.68</v>
      </c>
    </row>
    <row r="213" spans="1:4" ht="25.5" outlineLevel="4">
      <c r="A213" s="12" t="s">
        <v>394</v>
      </c>
      <c r="B213" s="13" t="s">
        <v>395</v>
      </c>
      <c r="C213" s="14">
        <v>430.4</v>
      </c>
      <c r="D213" s="14">
        <v>209.68</v>
      </c>
    </row>
    <row r="214" spans="1:4" outlineLevel="2">
      <c r="A214" s="12" t="s">
        <v>396</v>
      </c>
      <c r="B214" s="13" t="s">
        <v>397</v>
      </c>
      <c r="C214" s="14">
        <v>45220</v>
      </c>
      <c r="D214" s="14">
        <v>22289</v>
      </c>
    </row>
    <row r="215" spans="1:4" ht="76.5" outlineLevel="3">
      <c r="A215" s="12" t="s">
        <v>398</v>
      </c>
      <c r="B215" s="13" t="s">
        <v>399</v>
      </c>
      <c r="C215" s="14">
        <v>38883</v>
      </c>
      <c r="D215" s="14">
        <v>19493</v>
      </c>
    </row>
    <row r="216" spans="1:4" ht="89.25" outlineLevel="4">
      <c r="A216" s="12" t="s">
        <v>400</v>
      </c>
      <c r="B216" s="13" t="s">
        <v>401</v>
      </c>
      <c r="C216" s="14">
        <v>38883</v>
      </c>
      <c r="D216" s="14">
        <v>19493</v>
      </c>
    </row>
    <row r="217" spans="1:4" ht="25.5" outlineLevel="3">
      <c r="A217" s="12" t="s">
        <v>402</v>
      </c>
      <c r="B217" s="13" t="s">
        <v>403</v>
      </c>
      <c r="C217" s="14">
        <v>6337</v>
      </c>
      <c r="D217" s="14">
        <v>2796</v>
      </c>
    </row>
    <row r="218" spans="1:4" ht="38.25" outlineLevel="4">
      <c r="A218" s="12" t="s">
        <v>404</v>
      </c>
      <c r="B218" s="13" t="s">
        <v>405</v>
      </c>
      <c r="C218" s="14">
        <v>6337</v>
      </c>
      <c r="D218" s="14">
        <v>2796</v>
      </c>
    </row>
  </sheetData>
  <mergeCells count="5">
    <mergeCell ref="A1:F1"/>
    <mergeCell ref="A6:D6"/>
    <mergeCell ref="A8:D8"/>
    <mergeCell ref="A7:D7"/>
    <mergeCell ref="A9:D9"/>
  </mergeCells>
  <pageMargins left="0.75" right="0.75" top="1" bottom="1" header="0.5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90"/>
  <sheetViews>
    <sheetView showGridLines="0" workbookViewId="0">
      <selection activeCell="A17" sqref="A17"/>
    </sheetView>
  </sheetViews>
  <sheetFormatPr defaultRowHeight="12.75" customHeight="1" outlineLevelRow="5"/>
  <cols>
    <col min="1" max="1" width="25.7109375" style="16" customWidth="1"/>
    <col min="2" max="2" width="30.7109375" style="16" customWidth="1"/>
    <col min="3" max="4" width="15.42578125" style="16" customWidth="1"/>
    <col min="5" max="6" width="9.140625" style="16" customWidth="1"/>
    <col min="7" max="7" width="13.140625" style="16" customWidth="1"/>
    <col min="8" max="10" width="9.140625" style="16" customWidth="1"/>
    <col min="11" max="16384" width="9.140625" style="16"/>
  </cols>
  <sheetData>
    <row r="1" spans="1:10">
      <c r="A1" s="43" t="s">
        <v>1</v>
      </c>
      <c r="B1" s="43"/>
      <c r="C1" s="43"/>
      <c r="D1" s="43"/>
      <c r="E1" s="43"/>
      <c r="F1" s="43"/>
      <c r="G1" s="25"/>
      <c r="H1" s="25"/>
      <c r="I1" s="25"/>
      <c r="J1" s="25"/>
    </row>
    <row r="2" spans="1:10">
      <c r="A2" s="31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4.25">
      <c r="A3" s="30"/>
      <c r="B3" s="27"/>
      <c r="C3" s="27"/>
      <c r="D3" s="27"/>
      <c r="E3" s="27"/>
      <c r="F3" s="27"/>
      <c r="G3" s="27"/>
      <c r="H3" s="27"/>
      <c r="I3" s="27"/>
      <c r="J3" s="27"/>
    </row>
    <row r="4" spans="1:10" ht="14.25">
      <c r="A4" s="29"/>
      <c r="B4" s="29"/>
      <c r="C4" s="29"/>
      <c r="D4" s="29"/>
      <c r="E4" s="29"/>
      <c r="F4" s="29"/>
      <c r="G4" s="28"/>
      <c r="H4" s="28"/>
      <c r="I4" s="27"/>
      <c r="J4" s="27"/>
    </row>
    <row r="5" spans="1:10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</row>
    <row r="6" spans="1:10">
      <c r="A6" s="44" t="s">
        <v>3</v>
      </c>
      <c r="B6" s="44"/>
      <c r="C6" s="44"/>
      <c r="D6" s="44"/>
    </row>
    <row r="7" spans="1:10">
      <c r="A7" s="44" t="s">
        <v>406</v>
      </c>
      <c r="B7" s="44"/>
      <c r="C7" s="44"/>
      <c r="D7" s="44"/>
    </row>
    <row r="8" spans="1:10">
      <c r="A8" s="44" t="s">
        <v>5</v>
      </c>
      <c r="B8" s="44"/>
      <c r="C8" s="44"/>
      <c r="D8" s="44"/>
    </row>
    <row r="9" spans="1:10">
      <c r="A9" s="44"/>
      <c r="B9" s="44"/>
      <c r="C9" s="44"/>
      <c r="D9" s="44"/>
    </row>
    <row r="10" spans="1:10">
      <c r="A10" s="25" t="s">
        <v>6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31.5">
      <c r="A11" s="24" t="s">
        <v>7</v>
      </c>
      <c r="B11" s="24" t="s">
        <v>8</v>
      </c>
      <c r="C11" s="24" t="s">
        <v>9</v>
      </c>
      <c r="D11" s="24" t="s">
        <v>10</v>
      </c>
    </row>
    <row r="12" spans="1:10" ht="13.5">
      <c r="A12" s="23" t="s">
        <v>11</v>
      </c>
      <c r="B12" s="22"/>
      <c r="C12" s="21">
        <v>951486.3</v>
      </c>
      <c r="D12" s="21">
        <v>461229.95</v>
      </c>
    </row>
    <row r="13" spans="1:10">
      <c r="A13" s="19" t="s">
        <v>12</v>
      </c>
      <c r="B13" s="18" t="s">
        <v>13</v>
      </c>
      <c r="C13" s="17">
        <v>167506</v>
      </c>
      <c r="D13" s="17">
        <v>75804.759999999995</v>
      </c>
    </row>
    <row r="14" spans="1:10" outlineLevel="1">
      <c r="A14" s="19" t="s">
        <v>14</v>
      </c>
      <c r="B14" s="18" t="s">
        <v>15</v>
      </c>
      <c r="C14" s="17">
        <v>138810</v>
      </c>
      <c r="D14" s="17">
        <v>56527.34</v>
      </c>
    </row>
    <row r="15" spans="1:10" outlineLevel="2">
      <c r="A15" s="19" t="s">
        <v>16</v>
      </c>
      <c r="B15" s="18" t="s">
        <v>17</v>
      </c>
      <c r="C15" s="17">
        <v>138810</v>
      </c>
      <c r="D15" s="17">
        <v>56527.34</v>
      </c>
    </row>
    <row r="16" spans="1:10" ht="140.25" outlineLevel="3">
      <c r="A16" s="19" t="s">
        <v>18</v>
      </c>
      <c r="B16" s="20" t="s">
        <v>19</v>
      </c>
      <c r="C16" s="17">
        <v>135256</v>
      </c>
      <c r="D16" s="17">
        <v>56433.17</v>
      </c>
    </row>
    <row r="17" spans="1:4" ht="178.5" outlineLevel="4">
      <c r="A17" s="19" t="s">
        <v>20</v>
      </c>
      <c r="B17" s="20" t="s">
        <v>21</v>
      </c>
      <c r="C17" s="17">
        <v>135256</v>
      </c>
      <c r="D17" s="17">
        <v>56430.59</v>
      </c>
    </row>
    <row r="18" spans="1:4" ht="178.5" outlineLevel="4">
      <c r="A18" s="19" t="s">
        <v>22</v>
      </c>
      <c r="B18" s="20" t="s">
        <v>23</v>
      </c>
      <c r="C18" s="17">
        <v>0</v>
      </c>
      <c r="D18" s="17">
        <v>2.59</v>
      </c>
    </row>
    <row r="19" spans="1:4" ht="140.25" outlineLevel="3">
      <c r="A19" s="19" t="s">
        <v>24</v>
      </c>
      <c r="B19" s="20" t="s">
        <v>25</v>
      </c>
      <c r="C19" s="17">
        <v>1943</v>
      </c>
      <c r="D19" s="17">
        <v>139.13999999999999</v>
      </c>
    </row>
    <row r="20" spans="1:4" ht="178.5" outlineLevel="4">
      <c r="A20" s="19" t="s">
        <v>26</v>
      </c>
      <c r="B20" s="20" t="s">
        <v>27</v>
      </c>
      <c r="C20" s="17">
        <v>1943</v>
      </c>
      <c r="D20" s="17">
        <v>140.1</v>
      </c>
    </row>
    <row r="21" spans="1:4" ht="178.5" outlineLevel="4">
      <c r="A21" s="19" t="s">
        <v>28</v>
      </c>
      <c r="B21" s="20" t="s">
        <v>29</v>
      </c>
      <c r="C21" s="17">
        <v>0</v>
      </c>
      <c r="D21" s="17">
        <v>-0.96</v>
      </c>
    </row>
    <row r="22" spans="1:4" ht="63.75" outlineLevel="3">
      <c r="A22" s="19" t="s">
        <v>30</v>
      </c>
      <c r="B22" s="18" t="s">
        <v>31</v>
      </c>
      <c r="C22" s="17">
        <v>1250</v>
      </c>
      <c r="D22" s="17">
        <v>-44.97</v>
      </c>
    </row>
    <row r="23" spans="1:4" ht="102" outlineLevel="4">
      <c r="A23" s="19" t="s">
        <v>32</v>
      </c>
      <c r="B23" s="18" t="s">
        <v>33</v>
      </c>
      <c r="C23" s="17">
        <v>1250</v>
      </c>
      <c r="D23" s="17">
        <v>-45.83</v>
      </c>
    </row>
    <row r="24" spans="1:4" ht="102" outlineLevel="4">
      <c r="A24" s="19" t="s">
        <v>34</v>
      </c>
      <c r="B24" s="18" t="s">
        <v>35</v>
      </c>
      <c r="C24" s="17">
        <v>0</v>
      </c>
      <c r="D24" s="17">
        <v>0.86</v>
      </c>
    </row>
    <row r="25" spans="1:4" ht="165.75" outlineLevel="3">
      <c r="A25" s="19" t="s">
        <v>36</v>
      </c>
      <c r="B25" s="20" t="s">
        <v>37</v>
      </c>
      <c r="C25" s="17">
        <v>361</v>
      </c>
      <c r="D25" s="17">
        <v>0</v>
      </c>
    </row>
    <row r="26" spans="1:4" ht="204" outlineLevel="4">
      <c r="A26" s="19" t="s">
        <v>38</v>
      </c>
      <c r="B26" s="20" t="s">
        <v>39</v>
      </c>
      <c r="C26" s="17">
        <v>361</v>
      </c>
      <c r="D26" s="17">
        <v>0</v>
      </c>
    </row>
    <row r="27" spans="1:4" ht="38.25" outlineLevel="1">
      <c r="A27" s="19" t="s">
        <v>40</v>
      </c>
      <c r="B27" s="18" t="s">
        <v>41</v>
      </c>
      <c r="C27" s="17">
        <v>10512</v>
      </c>
      <c r="D27" s="17">
        <v>5727.05</v>
      </c>
    </row>
    <row r="28" spans="1:4" ht="38.25" outlineLevel="2">
      <c r="A28" s="19" t="s">
        <v>42</v>
      </c>
      <c r="B28" s="18" t="s">
        <v>43</v>
      </c>
      <c r="C28" s="17">
        <v>10512</v>
      </c>
      <c r="D28" s="17">
        <v>5727.05</v>
      </c>
    </row>
    <row r="29" spans="1:4" ht="89.25" outlineLevel="3">
      <c r="A29" s="19" t="s">
        <v>44</v>
      </c>
      <c r="B29" s="18" t="s">
        <v>45</v>
      </c>
      <c r="C29" s="17">
        <v>5188</v>
      </c>
      <c r="D29" s="17">
        <v>2952.32</v>
      </c>
    </row>
    <row r="30" spans="1:4" ht="153" outlineLevel="4">
      <c r="A30" s="19" t="s">
        <v>46</v>
      </c>
      <c r="B30" s="20" t="s">
        <v>47</v>
      </c>
      <c r="C30" s="17">
        <v>5188</v>
      </c>
      <c r="D30" s="17">
        <v>2952.32</v>
      </c>
    </row>
    <row r="31" spans="1:4" ht="114.75" outlineLevel="3">
      <c r="A31" s="19" t="s">
        <v>48</v>
      </c>
      <c r="B31" s="20" t="s">
        <v>49</v>
      </c>
      <c r="C31" s="17">
        <v>28</v>
      </c>
      <c r="D31" s="17">
        <v>15.35</v>
      </c>
    </row>
    <row r="32" spans="1:4" ht="178.5" outlineLevel="4">
      <c r="A32" s="19" t="s">
        <v>50</v>
      </c>
      <c r="B32" s="20" t="s">
        <v>51</v>
      </c>
      <c r="C32" s="17">
        <v>28</v>
      </c>
      <c r="D32" s="17">
        <v>15.35</v>
      </c>
    </row>
    <row r="33" spans="1:4" ht="102" outlineLevel="3">
      <c r="A33" s="19" t="s">
        <v>52</v>
      </c>
      <c r="B33" s="18" t="s">
        <v>53</v>
      </c>
      <c r="C33" s="17">
        <v>5895</v>
      </c>
      <c r="D33" s="17">
        <v>3127.74</v>
      </c>
    </row>
    <row r="34" spans="1:4" ht="153" outlineLevel="4">
      <c r="A34" s="19" t="s">
        <v>54</v>
      </c>
      <c r="B34" s="20" t="s">
        <v>55</v>
      </c>
      <c r="C34" s="17">
        <v>5895</v>
      </c>
      <c r="D34" s="17">
        <v>3127.74</v>
      </c>
    </row>
    <row r="35" spans="1:4" ht="102" outlineLevel="3">
      <c r="A35" s="19" t="s">
        <v>56</v>
      </c>
      <c r="B35" s="18" t="s">
        <v>57</v>
      </c>
      <c r="C35" s="17">
        <v>-599</v>
      </c>
      <c r="D35" s="17">
        <v>-368.36</v>
      </c>
    </row>
    <row r="36" spans="1:4" ht="153" outlineLevel="4">
      <c r="A36" s="19" t="s">
        <v>58</v>
      </c>
      <c r="B36" s="20" t="s">
        <v>59</v>
      </c>
      <c r="C36" s="17">
        <v>-599</v>
      </c>
      <c r="D36" s="17">
        <v>-368.36</v>
      </c>
    </row>
    <row r="37" spans="1:4" outlineLevel="1">
      <c r="A37" s="19" t="s">
        <v>60</v>
      </c>
      <c r="B37" s="18" t="s">
        <v>61</v>
      </c>
      <c r="C37" s="17">
        <v>3155</v>
      </c>
      <c r="D37" s="17">
        <v>2463.98</v>
      </c>
    </row>
    <row r="38" spans="1:4" ht="25.5" outlineLevel="2">
      <c r="A38" s="19" t="s">
        <v>62</v>
      </c>
      <c r="B38" s="18" t="s">
        <v>63</v>
      </c>
      <c r="C38" s="17">
        <v>1162</v>
      </c>
      <c r="D38" s="17">
        <v>730.43</v>
      </c>
    </row>
    <row r="39" spans="1:4" ht="51" outlineLevel="3">
      <c r="A39" s="19" t="s">
        <v>64</v>
      </c>
      <c r="B39" s="18" t="s">
        <v>65</v>
      </c>
      <c r="C39" s="17">
        <v>289</v>
      </c>
      <c r="D39" s="17">
        <v>220.54</v>
      </c>
    </row>
    <row r="40" spans="1:4" ht="51" outlineLevel="4">
      <c r="A40" s="19" t="s">
        <v>66</v>
      </c>
      <c r="B40" s="18" t="s">
        <v>65</v>
      </c>
      <c r="C40" s="17">
        <v>289</v>
      </c>
      <c r="D40" s="17">
        <v>220.54</v>
      </c>
    </row>
    <row r="41" spans="1:4" ht="89.25" outlineLevel="5">
      <c r="A41" s="19" t="s">
        <v>67</v>
      </c>
      <c r="B41" s="18" t="s">
        <v>68</v>
      </c>
      <c r="C41" s="17">
        <v>289</v>
      </c>
      <c r="D41" s="17">
        <v>220.53</v>
      </c>
    </row>
    <row r="42" spans="1:4" ht="89.25" outlineLevel="5">
      <c r="A42" s="19" t="s">
        <v>69</v>
      </c>
      <c r="B42" s="18" t="s">
        <v>70</v>
      </c>
      <c r="C42" s="17">
        <v>0</v>
      </c>
      <c r="D42" s="17">
        <v>0.01</v>
      </c>
    </row>
    <row r="43" spans="1:4" ht="63.75" outlineLevel="3">
      <c r="A43" s="19" t="s">
        <v>71</v>
      </c>
      <c r="B43" s="18" t="s">
        <v>72</v>
      </c>
      <c r="C43" s="17">
        <v>873</v>
      </c>
      <c r="D43" s="17">
        <v>509.89</v>
      </c>
    </row>
    <row r="44" spans="1:4" ht="89.25" outlineLevel="4">
      <c r="A44" s="19" t="s">
        <v>73</v>
      </c>
      <c r="B44" s="18" t="s">
        <v>74</v>
      </c>
      <c r="C44" s="17">
        <v>873</v>
      </c>
      <c r="D44" s="17">
        <v>509.89</v>
      </c>
    </row>
    <row r="45" spans="1:4" ht="127.5" outlineLevel="5">
      <c r="A45" s="19" t="s">
        <v>75</v>
      </c>
      <c r="B45" s="20" t="s">
        <v>76</v>
      </c>
      <c r="C45" s="17">
        <v>873</v>
      </c>
      <c r="D45" s="17">
        <v>509.89</v>
      </c>
    </row>
    <row r="46" spans="1:4" ht="25.5" outlineLevel="2">
      <c r="A46" s="19" t="s">
        <v>77</v>
      </c>
      <c r="B46" s="18" t="s">
        <v>78</v>
      </c>
      <c r="C46" s="17">
        <v>0</v>
      </c>
      <c r="D46" s="17">
        <v>-46.71</v>
      </c>
    </row>
    <row r="47" spans="1:4" ht="25.5" outlineLevel="3">
      <c r="A47" s="19" t="s">
        <v>79</v>
      </c>
      <c r="B47" s="18" t="s">
        <v>78</v>
      </c>
      <c r="C47" s="17">
        <v>0</v>
      </c>
      <c r="D47" s="17">
        <v>-46.71</v>
      </c>
    </row>
    <row r="48" spans="1:4" ht="63.75" outlineLevel="4">
      <c r="A48" s="19" t="s">
        <v>80</v>
      </c>
      <c r="B48" s="18" t="s">
        <v>81</v>
      </c>
      <c r="C48" s="17">
        <v>0</v>
      </c>
      <c r="D48" s="17">
        <v>-45.13</v>
      </c>
    </row>
    <row r="49" spans="1:4" ht="63.75" outlineLevel="4">
      <c r="A49" s="19" t="s">
        <v>82</v>
      </c>
      <c r="B49" s="18" t="s">
        <v>83</v>
      </c>
      <c r="C49" s="17">
        <v>0</v>
      </c>
      <c r="D49" s="17">
        <v>-1.58</v>
      </c>
    </row>
    <row r="50" spans="1:4" outlineLevel="2">
      <c r="A50" s="19" t="s">
        <v>84</v>
      </c>
      <c r="B50" s="18" t="s">
        <v>85</v>
      </c>
      <c r="C50" s="17">
        <v>1215</v>
      </c>
      <c r="D50" s="17">
        <v>1021.71</v>
      </c>
    </row>
    <row r="51" spans="1:4" outlineLevel="3">
      <c r="A51" s="19" t="s">
        <v>86</v>
      </c>
      <c r="B51" s="18" t="s">
        <v>85</v>
      </c>
      <c r="C51" s="17">
        <v>1215</v>
      </c>
      <c r="D51" s="17">
        <v>1021.71</v>
      </c>
    </row>
    <row r="52" spans="1:4" ht="51" outlineLevel="4">
      <c r="A52" s="19" t="s">
        <v>87</v>
      </c>
      <c r="B52" s="18" t="s">
        <v>88</v>
      </c>
      <c r="C52" s="17">
        <v>1215</v>
      </c>
      <c r="D52" s="17">
        <v>1021.71</v>
      </c>
    </row>
    <row r="53" spans="1:4" ht="25.5" outlineLevel="2">
      <c r="A53" s="19" t="s">
        <v>89</v>
      </c>
      <c r="B53" s="18" t="s">
        <v>90</v>
      </c>
      <c r="C53" s="17">
        <v>778</v>
      </c>
      <c r="D53" s="17">
        <v>758.55</v>
      </c>
    </row>
    <row r="54" spans="1:4" ht="51" outlineLevel="3">
      <c r="A54" s="19" t="s">
        <v>91</v>
      </c>
      <c r="B54" s="18" t="s">
        <v>92</v>
      </c>
      <c r="C54" s="17">
        <v>778</v>
      </c>
      <c r="D54" s="17">
        <v>758.55</v>
      </c>
    </row>
    <row r="55" spans="1:4" ht="89.25" outlineLevel="4">
      <c r="A55" s="19" t="s">
        <v>93</v>
      </c>
      <c r="B55" s="18" t="s">
        <v>94</v>
      </c>
      <c r="C55" s="17">
        <v>778</v>
      </c>
      <c r="D55" s="17">
        <v>758.55</v>
      </c>
    </row>
    <row r="56" spans="1:4" outlineLevel="1">
      <c r="A56" s="19" t="s">
        <v>119</v>
      </c>
      <c r="B56" s="18" t="s">
        <v>120</v>
      </c>
      <c r="C56" s="17">
        <v>999</v>
      </c>
      <c r="D56" s="17">
        <v>374.45</v>
      </c>
    </row>
    <row r="57" spans="1:4" ht="38.25" outlineLevel="2">
      <c r="A57" s="19" t="s">
        <v>121</v>
      </c>
      <c r="B57" s="18" t="s">
        <v>122</v>
      </c>
      <c r="C57" s="17">
        <v>999</v>
      </c>
      <c r="D57" s="17">
        <v>374.45</v>
      </c>
    </row>
    <row r="58" spans="1:4" ht="63.75" outlineLevel="3">
      <c r="A58" s="19" t="s">
        <v>123</v>
      </c>
      <c r="B58" s="18" t="s">
        <v>124</v>
      </c>
      <c r="C58" s="17">
        <v>999</v>
      </c>
      <c r="D58" s="17">
        <v>374.45</v>
      </c>
    </row>
    <row r="59" spans="1:4" ht="63.75" outlineLevel="4">
      <c r="A59" s="19" t="s">
        <v>123</v>
      </c>
      <c r="B59" s="18" t="s">
        <v>124</v>
      </c>
      <c r="C59" s="17">
        <v>999</v>
      </c>
      <c r="D59" s="17">
        <v>0</v>
      </c>
    </row>
    <row r="60" spans="1:4" ht="89.25" outlineLevel="4">
      <c r="A60" s="19" t="s">
        <v>125</v>
      </c>
      <c r="B60" s="18" t="s">
        <v>126</v>
      </c>
      <c r="C60" s="17">
        <v>0</v>
      </c>
      <c r="D60" s="17">
        <v>374.45</v>
      </c>
    </row>
    <row r="61" spans="1:4" ht="51" outlineLevel="1">
      <c r="A61" s="19" t="s">
        <v>132</v>
      </c>
      <c r="B61" s="18" t="s">
        <v>133</v>
      </c>
      <c r="C61" s="17">
        <v>13514</v>
      </c>
      <c r="D61" s="17">
        <v>1865.68</v>
      </c>
    </row>
    <row r="62" spans="1:4" ht="114.75" outlineLevel="2">
      <c r="A62" s="19" t="s">
        <v>134</v>
      </c>
      <c r="B62" s="20" t="s">
        <v>135</v>
      </c>
      <c r="C62" s="17">
        <v>13514</v>
      </c>
      <c r="D62" s="17">
        <v>1865.68</v>
      </c>
    </row>
    <row r="63" spans="1:4" ht="89.25" outlineLevel="3">
      <c r="A63" s="19" t="s">
        <v>136</v>
      </c>
      <c r="B63" s="18" t="s">
        <v>137</v>
      </c>
      <c r="C63" s="17">
        <v>12638</v>
      </c>
      <c r="D63" s="17">
        <v>1465.79</v>
      </c>
    </row>
    <row r="64" spans="1:4" ht="127.5" outlineLevel="4">
      <c r="A64" s="19" t="s">
        <v>138</v>
      </c>
      <c r="B64" s="20" t="s">
        <v>139</v>
      </c>
      <c r="C64" s="17">
        <v>12638</v>
      </c>
      <c r="D64" s="17">
        <v>1465.79</v>
      </c>
    </row>
    <row r="65" spans="1:4" ht="102" outlineLevel="3">
      <c r="A65" s="19" t="s">
        <v>140</v>
      </c>
      <c r="B65" s="20" t="s">
        <v>141</v>
      </c>
      <c r="C65" s="17">
        <v>127</v>
      </c>
      <c r="D65" s="17">
        <v>38.119999999999997</v>
      </c>
    </row>
    <row r="66" spans="1:4" ht="102" outlineLevel="4">
      <c r="A66" s="19" t="s">
        <v>142</v>
      </c>
      <c r="B66" s="18" t="s">
        <v>143</v>
      </c>
      <c r="C66" s="17">
        <v>127</v>
      </c>
      <c r="D66" s="17">
        <v>38.119999999999997</v>
      </c>
    </row>
    <row r="67" spans="1:4" ht="114.75" outlineLevel="3">
      <c r="A67" s="19" t="s">
        <v>146</v>
      </c>
      <c r="B67" s="20" t="s">
        <v>147</v>
      </c>
      <c r="C67" s="17">
        <v>749</v>
      </c>
      <c r="D67" s="17">
        <v>361.76</v>
      </c>
    </row>
    <row r="68" spans="1:4" ht="76.5" outlineLevel="4">
      <c r="A68" s="19" t="s">
        <v>148</v>
      </c>
      <c r="B68" s="18" t="s">
        <v>149</v>
      </c>
      <c r="C68" s="17">
        <v>749</v>
      </c>
      <c r="D68" s="17">
        <v>361.76</v>
      </c>
    </row>
    <row r="69" spans="1:4" ht="25.5" outlineLevel="1">
      <c r="A69" s="19" t="s">
        <v>152</v>
      </c>
      <c r="B69" s="18" t="s">
        <v>153</v>
      </c>
      <c r="C69" s="17">
        <v>67</v>
      </c>
      <c r="D69" s="17">
        <v>44.95</v>
      </c>
    </row>
    <row r="70" spans="1:4" ht="25.5" outlineLevel="2">
      <c r="A70" s="19" t="s">
        <v>154</v>
      </c>
      <c r="B70" s="18" t="s">
        <v>155</v>
      </c>
      <c r="C70" s="17">
        <v>67</v>
      </c>
      <c r="D70" s="17">
        <v>44.95</v>
      </c>
    </row>
    <row r="71" spans="1:4" ht="38.25" outlineLevel="3">
      <c r="A71" s="19" t="s">
        <v>156</v>
      </c>
      <c r="B71" s="18" t="s">
        <v>157</v>
      </c>
      <c r="C71" s="17">
        <v>44</v>
      </c>
      <c r="D71" s="17">
        <v>25.62</v>
      </c>
    </row>
    <row r="72" spans="1:4" ht="89.25" outlineLevel="4">
      <c r="A72" s="19" t="s">
        <v>158</v>
      </c>
      <c r="B72" s="18" t="s">
        <v>159</v>
      </c>
      <c r="C72" s="17">
        <v>44</v>
      </c>
      <c r="D72" s="17">
        <v>25.62</v>
      </c>
    </row>
    <row r="73" spans="1:4" ht="25.5" outlineLevel="3">
      <c r="A73" s="19" t="s">
        <v>160</v>
      </c>
      <c r="B73" s="18" t="s">
        <v>161</v>
      </c>
      <c r="C73" s="17">
        <v>1</v>
      </c>
      <c r="D73" s="17">
        <v>0</v>
      </c>
    </row>
    <row r="74" spans="1:4" ht="76.5" outlineLevel="4">
      <c r="A74" s="19" t="s">
        <v>162</v>
      </c>
      <c r="B74" s="18" t="s">
        <v>163</v>
      </c>
      <c r="C74" s="17">
        <v>1</v>
      </c>
      <c r="D74" s="17">
        <v>0</v>
      </c>
    </row>
    <row r="75" spans="1:4" ht="25.5" outlineLevel="3">
      <c r="A75" s="19" t="s">
        <v>164</v>
      </c>
      <c r="B75" s="18" t="s">
        <v>165</v>
      </c>
      <c r="C75" s="17">
        <v>22</v>
      </c>
      <c r="D75" s="17">
        <v>19.329999999999998</v>
      </c>
    </row>
    <row r="76" spans="1:4" ht="25.5" outlineLevel="4">
      <c r="A76" s="19" t="s">
        <v>166</v>
      </c>
      <c r="B76" s="18" t="s">
        <v>167</v>
      </c>
      <c r="C76" s="17">
        <v>22</v>
      </c>
      <c r="D76" s="17">
        <v>19.329999999999998</v>
      </c>
    </row>
    <row r="77" spans="1:4" ht="76.5" outlineLevel="5">
      <c r="A77" s="19" t="s">
        <v>168</v>
      </c>
      <c r="B77" s="18" t="s">
        <v>169</v>
      </c>
      <c r="C77" s="17">
        <v>22</v>
      </c>
      <c r="D77" s="17">
        <v>19.329999999999998</v>
      </c>
    </row>
    <row r="78" spans="1:4" ht="25.5" outlineLevel="1">
      <c r="A78" s="19" t="s">
        <v>170</v>
      </c>
      <c r="B78" s="18" t="s">
        <v>171</v>
      </c>
      <c r="C78" s="17">
        <v>201</v>
      </c>
      <c r="D78" s="17">
        <v>7986.78</v>
      </c>
    </row>
    <row r="79" spans="1:4" ht="25.5" outlineLevel="2">
      <c r="A79" s="19" t="s">
        <v>172</v>
      </c>
      <c r="B79" s="18" t="s">
        <v>173</v>
      </c>
      <c r="C79" s="17">
        <v>201</v>
      </c>
      <c r="D79" s="17">
        <v>272.81</v>
      </c>
    </row>
    <row r="80" spans="1:4" ht="25.5" outlineLevel="3">
      <c r="A80" s="19" t="s">
        <v>174</v>
      </c>
      <c r="B80" s="18" t="s">
        <v>175</v>
      </c>
      <c r="C80" s="17">
        <v>201</v>
      </c>
      <c r="D80" s="17">
        <v>272.81</v>
      </c>
    </row>
    <row r="81" spans="1:4" ht="38.25" outlineLevel="4">
      <c r="A81" s="19" t="s">
        <v>176</v>
      </c>
      <c r="B81" s="18" t="s">
        <v>177</v>
      </c>
      <c r="C81" s="17">
        <v>201</v>
      </c>
      <c r="D81" s="17">
        <v>272.81</v>
      </c>
    </row>
    <row r="82" spans="1:4" ht="25.5" outlineLevel="2">
      <c r="A82" s="19" t="s">
        <v>178</v>
      </c>
      <c r="B82" s="18" t="s">
        <v>179</v>
      </c>
      <c r="C82" s="17">
        <v>0</v>
      </c>
      <c r="D82" s="17">
        <v>7713.97</v>
      </c>
    </row>
    <row r="83" spans="1:4" ht="25.5" outlineLevel="3">
      <c r="A83" s="19" t="s">
        <v>180</v>
      </c>
      <c r="B83" s="18" t="s">
        <v>181</v>
      </c>
      <c r="C83" s="17">
        <v>0</v>
      </c>
      <c r="D83" s="17">
        <v>7713.97</v>
      </c>
    </row>
    <row r="84" spans="1:4" ht="25.5" outlineLevel="4">
      <c r="A84" s="19" t="s">
        <v>182</v>
      </c>
      <c r="B84" s="18" t="s">
        <v>183</v>
      </c>
      <c r="C84" s="17">
        <v>0</v>
      </c>
      <c r="D84" s="17">
        <v>7713.97</v>
      </c>
    </row>
    <row r="85" spans="1:4" ht="25.5" outlineLevel="1">
      <c r="A85" s="19" t="s">
        <v>186</v>
      </c>
      <c r="B85" s="18" t="s">
        <v>187</v>
      </c>
      <c r="C85" s="17">
        <v>0</v>
      </c>
      <c r="D85" s="17">
        <v>352.93</v>
      </c>
    </row>
    <row r="86" spans="1:4" ht="102" outlineLevel="2">
      <c r="A86" s="19" t="s">
        <v>188</v>
      </c>
      <c r="B86" s="20" t="s">
        <v>189</v>
      </c>
      <c r="C86" s="17">
        <v>0</v>
      </c>
      <c r="D86" s="17">
        <v>115</v>
      </c>
    </row>
    <row r="87" spans="1:4" ht="127.5" outlineLevel="3">
      <c r="A87" s="19" t="s">
        <v>190</v>
      </c>
      <c r="B87" s="20" t="s">
        <v>191</v>
      </c>
      <c r="C87" s="17">
        <v>0</v>
      </c>
      <c r="D87" s="17">
        <v>115</v>
      </c>
    </row>
    <row r="88" spans="1:4" ht="114.75" outlineLevel="4">
      <c r="A88" s="19" t="s">
        <v>192</v>
      </c>
      <c r="B88" s="20" t="s">
        <v>193</v>
      </c>
      <c r="C88" s="17">
        <v>0</v>
      </c>
      <c r="D88" s="17">
        <v>115</v>
      </c>
    </row>
    <row r="89" spans="1:4" ht="38.25" outlineLevel="2">
      <c r="A89" s="19" t="s">
        <v>194</v>
      </c>
      <c r="B89" s="18" t="s">
        <v>195</v>
      </c>
      <c r="C89" s="17">
        <v>0</v>
      </c>
      <c r="D89" s="17">
        <v>237.93</v>
      </c>
    </row>
    <row r="90" spans="1:4" ht="38.25" outlineLevel="3">
      <c r="A90" s="19" t="s">
        <v>196</v>
      </c>
      <c r="B90" s="18" t="s">
        <v>197</v>
      </c>
      <c r="C90" s="17">
        <v>0</v>
      </c>
      <c r="D90" s="17">
        <v>237.93</v>
      </c>
    </row>
    <row r="91" spans="1:4" ht="76.5" outlineLevel="4">
      <c r="A91" s="19" t="s">
        <v>198</v>
      </c>
      <c r="B91" s="18" t="s">
        <v>199</v>
      </c>
      <c r="C91" s="17">
        <v>0</v>
      </c>
      <c r="D91" s="17">
        <v>237.93</v>
      </c>
    </row>
    <row r="92" spans="1:4" ht="25.5" outlineLevel="1">
      <c r="A92" s="19" t="s">
        <v>204</v>
      </c>
      <c r="B92" s="18" t="s">
        <v>205</v>
      </c>
      <c r="C92" s="17">
        <v>248</v>
      </c>
      <c r="D92" s="17">
        <v>461.6</v>
      </c>
    </row>
    <row r="93" spans="1:4" ht="51" outlineLevel="2">
      <c r="A93" s="19" t="s">
        <v>206</v>
      </c>
      <c r="B93" s="18" t="s">
        <v>207</v>
      </c>
      <c r="C93" s="17">
        <v>165</v>
      </c>
      <c r="D93" s="17">
        <v>17.18</v>
      </c>
    </row>
    <row r="94" spans="1:4" ht="76.5" outlineLevel="3">
      <c r="A94" s="19" t="s">
        <v>208</v>
      </c>
      <c r="B94" s="18" t="s">
        <v>209</v>
      </c>
      <c r="C94" s="17">
        <v>7</v>
      </c>
      <c r="D94" s="17">
        <v>1.6</v>
      </c>
    </row>
    <row r="95" spans="1:4" ht="114.75" outlineLevel="4">
      <c r="A95" s="19" t="s">
        <v>210</v>
      </c>
      <c r="B95" s="20" t="s">
        <v>211</v>
      </c>
      <c r="C95" s="17">
        <v>7</v>
      </c>
      <c r="D95" s="17">
        <v>1.6</v>
      </c>
    </row>
    <row r="96" spans="1:4" ht="114.75" outlineLevel="5">
      <c r="A96" s="19" t="s">
        <v>210</v>
      </c>
      <c r="B96" s="20" t="s">
        <v>211</v>
      </c>
      <c r="C96" s="17">
        <v>7</v>
      </c>
      <c r="D96" s="17">
        <v>0</v>
      </c>
    </row>
    <row r="97" spans="1:4" ht="178.5" outlineLevel="5">
      <c r="A97" s="19" t="s">
        <v>212</v>
      </c>
      <c r="B97" s="20" t="s">
        <v>213</v>
      </c>
      <c r="C97" s="17">
        <v>0</v>
      </c>
      <c r="D97" s="17">
        <v>1.6</v>
      </c>
    </row>
    <row r="98" spans="1:4" ht="114.75" outlineLevel="3">
      <c r="A98" s="19" t="s">
        <v>214</v>
      </c>
      <c r="B98" s="18" t="s">
        <v>215</v>
      </c>
      <c r="C98" s="17">
        <v>11</v>
      </c>
      <c r="D98" s="17">
        <v>2</v>
      </c>
    </row>
    <row r="99" spans="1:4" ht="140.25" outlineLevel="4">
      <c r="A99" s="19" t="s">
        <v>216</v>
      </c>
      <c r="B99" s="20" t="s">
        <v>217</v>
      </c>
      <c r="C99" s="17">
        <v>11</v>
      </c>
      <c r="D99" s="17">
        <v>2</v>
      </c>
    </row>
    <row r="100" spans="1:4" ht="140.25" outlineLevel="5">
      <c r="A100" s="19" t="s">
        <v>216</v>
      </c>
      <c r="B100" s="20" t="s">
        <v>217</v>
      </c>
      <c r="C100" s="17">
        <v>11</v>
      </c>
      <c r="D100" s="17">
        <v>0</v>
      </c>
    </row>
    <row r="101" spans="1:4" ht="63.75" outlineLevel="5">
      <c r="A101" s="19" t="s">
        <v>218</v>
      </c>
      <c r="B101" s="18" t="s">
        <v>219</v>
      </c>
      <c r="C101" s="17">
        <v>0</v>
      </c>
      <c r="D101" s="17">
        <v>2</v>
      </c>
    </row>
    <row r="102" spans="1:4" ht="76.5" outlineLevel="3">
      <c r="A102" s="19" t="s">
        <v>220</v>
      </c>
      <c r="B102" s="18" t="s">
        <v>221</v>
      </c>
      <c r="C102" s="17">
        <v>51</v>
      </c>
      <c r="D102" s="17">
        <v>0</v>
      </c>
    </row>
    <row r="103" spans="1:4" ht="114.75" outlineLevel="4">
      <c r="A103" s="19" t="s">
        <v>222</v>
      </c>
      <c r="B103" s="20" t="s">
        <v>223</v>
      </c>
      <c r="C103" s="17">
        <v>51</v>
      </c>
      <c r="D103" s="17">
        <v>0</v>
      </c>
    </row>
    <row r="104" spans="1:4" ht="89.25" outlineLevel="3">
      <c r="A104" s="19" t="s">
        <v>224</v>
      </c>
      <c r="B104" s="18" t="s">
        <v>225</v>
      </c>
      <c r="C104" s="17">
        <v>5</v>
      </c>
      <c r="D104" s="17">
        <v>0</v>
      </c>
    </row>
    <row r="105" spans="1:4" ht="114.75" outlineLevel="4">
      <c r="A105" s="19" t="s">
        <v>226</v>
      </c>
      <c r="B105" s="20" t="s">
        <v>227</v>
      </c>
      <c r="C105" s="17">
        <v>5</v>
      </c>
      <c r="D105" s="17">
        <v>0</v>
      </c>
    </row>
    <row r="106" spans="1:4" ht="76.5" outlineLevel="3">
      <c r="A106" s="19" t="s">
        <v>228</v>
      </c>
      <c r="B106" s="18" t="s">
        <v>229</v>
      </c>
      <c r="C106" s="17">
        <v>25</v>
      </c>
      <c r="D106" s="17">
        <v>0</v>
      </c>
    </row>
    <row r="107" spans="1:4" ht="114.75" outlineLevel="4">
      <c r="A107" s="19" t="s">
        <v>230</v>
      </c>
      <c r="B107" s="20" t="s">
        <v>231</v>
      </c>
      <c r="C107" s="17">
        <v>25</v>
      </c>
      <c r="D107" s="17">
        <v>0</v>
      </c>
    </row>
    <row r="108" spans="1:4" ht="102" outlineLevel="3">
      <c r="A108" s="19" t="s">
        <v>232</v>
      </c>
      <c r="B108" s="18" t="s">
        <v>233</v>
      </c>
      <c r="C108" s="17">
        <v>15</v>
      </c>
      <c r="D108" s="17">
        <v>-15</v>
      </c>
    </row>
    <row r="109" spans="1:4" ht="140.25" outlineLevel="4">
      <c r="A109" s="19" t="s">
        <v>234</v>
      </c>
      <c r="B109" s="20" t="s">
        <v>235</v>
      </c>
      <c r="C109" s="17">
        <v>15</v>
      </c>
      <c r="D109" s="17">
        <v>-15</v>
      </c>
    </row>
    <row r="110" spans="1:4" ht="140.25" outlineLevel="5">
      <c r="A110" s="19" t="s">
        <v>234</v>
      </c>
      <c r="B110" s="20" t="s">
        <v>235</v>
      </c>
      <c r="C110" s="17">
        <v>15</v>
      </c>
      <c r="D110" s="17">
        <v>0</v>
      </c>
    </row>
    <row r="111" spans="1:4" ht="140.25" outlineLevel="5">
      <c r="A111" s="19" t="s">
        <v>236</v>
      </c>
      <c r="B111" s="20" t="s">
        <v>235</v>
      </c>
      <c r="C111" s="17">
        <v>0</v>
      </c>
      <c r="D111" s="17">
        <v>-15</v>
      </c>
    </row>
    <row r="112" spans="1:4" ht="89.25" outlineLevel="3">
      <c r="A112" s="19" t="s">
        <v>237</v>
      </c>
      <c r="B112" s="18" t="s">
        <v>238</v>
      </c>
      <c r="C112" s="17">
        <v>0</v>
      </c>
      <c r="D112" s="17">
        <v>0.53</v>
      </c>
    </row>
    <row r="113" spans="1:4" ht="127.5" outlineLevel="4">
      <c r="A113" s="19" t="s">
        <v>239</v>
      </c>
      <c r="B113" s="20" t="s">
        <v>240</v>
      </c>
      <c r="C113" s="17">
        <v>0</v>
      </c>
      <c r="D113" s="17">
        <v>0.53</v>
      </c>
    </row>
    <row r="114" spans="1:4" ht="127.5" outlineLevel="5">
      <c r="A114" s="19" t="s">
        <v>241</v>
      </c>
      <c r="B114" s="20" t="s">
        <v>240</v>
      </c>
      <c r="C114" s="17">
        <v>0</v>
      </c>
      <c r="D114" s="17">
        <v>0.28000000000000003</v>
      </c>
    </row>
    <row r="115" spans="1:4" ht="127.5" outlineLevel="5">
      <c r="A115" s="19" t="s">
        <v>242</v>
      </c>
      <c r="B115" s="20" t="s">
        <v>240</v>
      </c>
      <c r="C115" s="17">
        <v>0</v>
      </c>
      <c r="D115" s="17">
        <v>0.25</v>
      </c>
    </row>
    <row r="116" spans="1:4" ht="76.5" outlineLevel="3">
      <c r="A116" s="19" t="s">
        <v>243</v>
      </c>
      <c r="B116" s="18" t="s">
        <v>244</v>
      </c>
      <c r="C116" s="17">
        <v>14</v>
      </c>
      <c r="D116" s="17">
        <v>1</v>
      </c>
    </row>
    <row r="117" spans="1:4" ht="114.75" outlineLevel="4">
      <c r="A117" s="19" t="s">
        <v>245</v>
      </c>
      <c r="B117" s="20" t="s">
        <v>246</v>
      </c>
      <c r="C117" s="17">
        <v>13</v>
      </c>
      <c r="D117" s="17">
        <v>1</v>
      </c>
    </row>
    <row r="118" spans="1:4" ht="114.75" outlineLevel="5">
      <c r="A118" s="19" t="s">
        <v>245</v>
      </c>
      <c r="B118" s="20" t="s">
        <v>246</v>
      </c>
      <c r="C118" s="17">
        <v>13</v>
      </c>
      <c r="D118" s="17">
        <v>0</v>
      </c>
    </row>
    <row r="119" spans="1:4" ht="114.75" outlineLevel="5">
      <c r="A119" s="19" t="s">
        <v>247</v>
      </c>
      <c r="B119" s="20" t="s">
        <v>246</v>
      </c>
      <c r="C119" s="17">
        <v>0</v>
      </c>
      <c r="D119" s="17">
        <v>1</v>
      </c>
    </row>
    <row r="120" spans="1:4" ht="102" outlineLevel="4">
      <c r="A120" s="19" t="s">
        <v>248</v>
      </c>
      <c r="B120" s="18" t="s">
        <v>249</v>
      </c>
      <c r="C120" s="17">
        <v>1</v>
      </c>
      <c r="D120" s="17">
        <v>0</v>
      </c>
    </row>
    <row r="121" spans="1:4" ht="89.25" outlineLevel="3">
      <c r="A121" s="19" t="s">
        <v>250</v>
      </c>
      <c r="B121" s="18" t="s">
        <v>251</v>
      </c>
      <c r="C121" s="17">
        <v>37</v>
      </c>
      <c r="D121" s="17">
        <v>24.55</v>
      </c>
    </row>
    <row r="122" spans="1:4" ht="127.5" outlineLevel="4">
      <c r="A122" s="19" t="s">
        <v>252</v>
      </c>
      <c r="B122" s="20" t="s">
        <v>253</v>
      </c>
      <c r="C122" s="17">
        <v>37</v>
      </c>
      <c r="D122" s="17">
        <v>0</v>
      </c>
    </row>
    <row r="123" spans="1:4" ht="127.5" outlineLevel="4">
      <c r="A123" s="19" t="s">
        <v>254</v>
      </c>
      <c r="B123" s="20" t="s">
        <v>255</v>
      </c>
      <c r="C123" s="17">
        <v>0</v>
      </c>
      <c r="D123" s="17">
        <v>24.55</v>
      </c>
    </row>
    <row r="124" spans="1:4" ht="178.5" outlineLevel="3">
      <c r="A124" s="19" t="s">
        <v>256</v>
      </c>
      <c r="B124" s="20" t="s">
        <v>257</v>
      </c>
      <c r="C124" s="17">
        <v>0</v>
      </c>
      <c r="D124" s="17">
        <v>2.5</v>
      </c>
    </row>
    <row r="125" spans="1:4" ht="51" outlineLevel="4">
      <c r="A125" s="19" t="s">
        <v>258</v>
      </c>
      <c r="B125" s="18" t="s">
        <v>259</v>
      </c>
      <c r="C125" s="17">
        <v>0</v>
      </c>
      <c r="D125" s="17">
        <v>2.5</v>
      </c>
    </row>
    <row r="126" spans="1:4" ht="153" outlineLevel="2">
      <c r="A126" s="19" t="s">
        <v>260</v>
      </c>
      <c r="B126" s="20" t="s">
        <v>261</v>
      </c>
      <c r="C126" s="17">
        <v>0</v>
      </c>
      <c r="D126" s="17">
        <v>15</v>
      </c>
    </row>
    <row r="127" spans="1:4" ht="191.25" outlineLevel="3">
      <c r="A127" s="19" t="s">
        <v>262</v>
      </c>
      <c r="B127" s="20" t="s">
        <v>263</v>
      </c>
      <c r="C127" s="17">
        <v>0</v>
      </c>
      <c r="D127" s="17">
        <v>15</v>
      </c>
    </row>
    <row r="128" spans="1:4" ht="153" outlineLevel="2">
      <c r="A128" s="19" t="s">
        <v>264</v>
      </c>
      <c r="B128" s="20" t="s">
        <v>265</v>
      </c>
      <c r="C128" s="17">
        <v>0</v>
      </c>
      <c r="D128" s="17">
        <v>49.58</v>
      </c>
    </row>
    <row r="129" spans="1:4" ht="76.5" outlineLevel="3">
      <c r="A129" s="19" t="s">
        <v>266</v>
      </c>
      <c r="B129" s="18" t="s">
        <v>267</v>
      </c>
      <c r="C129" s="17">
        <v>0</v>
      </c>
      <c r="D129" s="17">
        <v>49.58</v>
      </c>
    </row>
    <row r="130" spans="1:4" ht="102" outlineLevel="4">
      <c r="A130" s="19" t="s">
        <v>268</v>
      </c>
      <c r="B130" s="18" t="s">
        <v>269</v>
      </c>
      <c r="C130" s="17">
        <v>0</v>
      </c>
      <c r="D130" s="17">
        <v>49.58</v>
      </c>
    </row>
    <row r="131" spans="1:4" ht="25.5" outlineLevel="2">
      <c r="A131" s="19" t="s">
        <v>270</v>
      </c>
      <c r="B131" s="18" t="s">
        <v>271</v>
      </c>
      <c r="C131" s="17">
        <v>83</v>
      </c>
      <c r="D131" s="17">
        <v>379.85</v>
      </c>
    </row>
    <row r="132" spans="1:4" ht="114.75" outlineLevel="3">
      <c r="A132" s="19" t="s">
        <v>272</v>
      </c>
      <c r="B132" s="20" t="s">
        <v>273</v>
      </c>
      <c r="C132" s="17">
        <v>0</v>
      </c>
      <c r="D132" s="17">
        <v>4.5</v>
      </c>
    </row>
    <row r="133" spans="1:4" ht="89.25" outlineLevel="4">
      <c r="A133" s="19" t="s">
        <v>274</v>
      </c>
      <c r="B133" s="18" t="s">
        <v>275</v>
      </c>
      <c r="C133" s="17">
        <v>0</v>
      </c>
      <c r="D133" s="17">
        <v>4.5</v>
      </c>
    </row>
    <row r="134" spans="1:4" ht="51" outlineLevel="3">
      <c r="A134" s="19" t="s">
        <v>276</v>
      </c>
      <c r="B134" s="18" t="s">
        <v>277</v>
      </c>
      <c r="C134" s="17">
        <v>83</v>
      </c>
      <c r="D134" s="17">
        <v>374.35</v>
      </c>
    </row>
    <row r="135" spans="1:4" ht="76.5" outlineLevel="4">
      <c r="A135" s="19" t="s">
        <v>278</v>
      </c>
      <c r="B135" s="18" t="s">
        <v>279</v>
      </c>
      <c r="C135" s="17">
        <v>83</v>
      </c>
      <c r="D135" s="17">
        <v>374.35</v>
      </c>
    </row>
    <row r="136" spans="1:4" ht="89.25" outlineLevel="3">
      <c r="A136" s="19" t="s">
        <v>280</v>
      </c>
      <c r="B136" s="18" t="s">
        <v>281</v>
      </c>
      <c r="C136" s="17">
        <v>0</v>
      </c>
      <c r="D136" s="17">
        <v>1</v>
      </c>
    </row>
    <row r="137" spans="1:4" ht="89.25" outlineLevel="4">
      <c r="A137" s="19" t="s">
        <v>282</v>
      </c>
      <c r="B137" s="18" t="s">
        <v>283</v>
      </c>
      <c r="C137" s="17">
        <v>0</v>
      </c>
      <c r="D137" s="17">
        <v>1</v>
      </c>
    </row>
    <row r="138" spans="1:4" ht="178.5" outlineLevel="5">
      <c r="A138" s="19" t="s">
        <v>284</v>
      </c>
      <c r="B138" s="20" t="s">
        <v>285</v>
      </c>
      <c r="C138" s="17">
        <v>0</v>
      </c>
      <c r="D138" s="17">
        <v>1</v>
      </c>
    </row>
    <row r="139" spans="1:4">
      <c r="A139" s="19" t="s">
        <v>286</v>
      </c>
      <c r="B139" s="18" t="s">
        <v>287</v>
      </c>
      <c r="C139" s="17">
        <v>783980.3</v>
      </c>
      <c r="D139" s="17">
        <v>385425.19</v>
      </c>
    </row>
    <row r="140" spans="1:4" ht="38.25" outlineLevel="1">
      <c r="A140" s="19" t="s">
        <v>288</v>
      </c>
      <c r="B140" s="18" t="s">
        <v>289</v>
      </c>
      <c r="C140" s="17">
        <v>783980.3</v>
      </c>
      <c r="D140" s="17">
        <v>385425.19</v>
      </c>
    </row>
    <row r="141" spans="1:4" ht="25.5" outlineLevel="2">
      <c r="A141" s="19" t="s">
        <v>290</v>
      </c>
      <c r="B141" s="18" t="s">
        <v>291</v>
      </c>
      <c r="C141" s="17">
        <v>189107.1</v>
      </c>
      <c r="D141" s="17">
        <v>94551</v>
      </c>
    </row>
    <row r="142" spans="1:4" ht="25.5" outlineLevel="3">
      <c r="A142" s="19" t="s">
        <v>292</v>
      </c>
      <c r="B142" s="18" t="s">
        <v>293</v>
      </c>
      <c r="C142" s="17">
        <v>189107.1</v>
      </c>
      <c r="D142" s="17">
        <v>94551</v>
      </c>
    </row>
    <row r="143" spans="1:4" ht="51" outlineLevel="4">
      <c r="A143" s="19" t="s">
        <v>294</v>
      </c>
      <c r="B143" s="18" t="s">
        <v>295</v>
      </c>
      <c r="C143" s="17">
        <v>189107.1</v>
      </c>
      <c r="D143" s="17">
        <v>94551</v>
      </c>
    </row>
    <row r="144" spans="1:4" ht="38.25" outlineLevel="2">
      <c r="A144" s="19" t="s">
        <v>300</v>
      </c>
      <c r="B144" s="18" t="s">
        <v>301</v>
      </c>
      <c r="C144" s="17">
        <v>143909.4</v>
      </c>
      <c r="D144" s="17">
        <v>64597.83</v>
      </c>
    </row>
    <row r="145" spans="1:4" ht="51" outlineLevel="3">
      <c r="A145" s="19" t="s">
        <v>302</v>
      </c>
      <c r="B145" s="18" t="s">
        <v>303</v>
      </c>
      <c r="C145" s="17">
        <v>53574.3</v>
      </c>
      <c r="D145" s="17">
        <v>21611.72</v>
      </c>
    </row>
    <row r="146" spans="1:4" ht="51" outlineLevel="4">
      <c r="A146" s="19" t="s">
        <v>304</v>
      </c>
      <c r="B146" s="18" t="s">
        <v>305</v>
      </c>
      <c r="C146" s="17">
        <v>53574.3</v>
      </c>
      <c r="D146" s="17">
        <v>21611.72</v>
      </c>
    </row>
    <row r="147" spans="1:4" ht="114.75" outlineLevel="3">
      <c r="A147" s="19" t="s">
        <v>306</v>
      </c>
      <c r="B147" s="20" t="s">
        <v>307</v>
      </c>
      <c r="C147" s="17">
        <v>35078</v>
      </c>
      <c r="D147" s="17">
        <v>28490.52</v>
      </c>
    </row>
    <row r="148" spans="1:4" ht="127.5" outlineLevel="4">
      <c r="A148" s="19" t="s">
        <v>308</v>
      </c>
      <c r="B148" s="20" t="s">
        <v>309</v>
      </c>
      <c r="C148" s="17">
        <v>35078</v>
      </c>
      <c r="D148" s="17">
        <v>28490.52</v>
      </c>
    </row>
    <row r="149" spans="1:4" ht="89.25" outlineLevel="3">
      <c r="A149" s="19" t="s">
        <v>310</v>
      </c>
      <c r="B149" s="18" t="s">
        <v>311</v>
      </c>
      <c r="C149" s="17">
        <v>577</v>
      </c>
      <c r="D149" s="17">
        <v>289.89</v>
      </c>
    </row>
    <row r="150" spans="1:4" ht="89.25" outlineLevel="4">
      <c r="A150" s="19" t="s">
        <v>312</v>
      </c>
      <c r="B150" s="18" t="s">
        <v>313</v>
      </c>
      <c r="C150" s="17">
        <v>577</v>
      </c>
      <c r="D150" s="17">
        <v>289.89</v>
      </c>
    </row>
    <row r="151" spans="1:4" ht="76.5" outlineLevel="3">
      <c r="A151" s="19" t="s">
        <v>314</v>
      </c>
      <c r="B151" s="18" t="s">
        <v>315</v>
      </c>
      <c r="C151" s="17">
        <v>2464.3000000000002</v>
      </c>
      <c r="D151" s="17">
        <v>1225.6199999999999</v>
      </c>
    </row>
    <row r="152" spans="1:4" ht="89.25" outlineLevel="4">
      <c r="A152" s="19" t="s">
        <v>316</v>
      </c>
      <c r="B152" s="18" t="s">
        <v>317</v>
      </c>
      <c r="C152" s="17">
        <v>2464.3000000000002</v>
      </c>
      <c r="D152" s="17">
        <v>1225.6199999999999</v>
      </c>
    </row>
    <row r="153" spans="1:4" ht="38.25" outlineLevel="3">
      <c r="A153" s="19" t="s">
        <v>318</v>
      </c>
      <c r="B153" s="18" t="s">
        <v>319</v>
      </c>
      <c r="C153" s="17">
        <v>2052.3000000000002</v>
      </c>
      <c r="D153" s="17">
        <v>2052.25</v>
      </c>
    </row>
    <row r="154" spans="1:4" ht="38.25" outlineLevel="4">
      <c r="A154" s="19" t="s">
        <v>320</v>
      </c>
      <c r="B154" s="18" t="s">
        <v>321</v>
      </c>
      <c r="C154" s="17">
        <v>2052.3000000000002</v>
      </c>
      <c r="D154" s="17">
        <v>2052.25</v>
      </c>
    </row>
    <row r="155" spans="1:4" ht="25.5" outlineLevel="3">
      <c r="A155" s="19" t="s">
        <v>322</v>
      </c>
      <c r="B155" s="18" t="s">
        <v>323</v>
      </c>
      <c r="C155" s="17">
        <v>287.8</v>
      </c>
      <c r="D155" s="17">
        <v>287.8</v>
      </c>
    </row>
    <row r="156" spans="1:4" ht="25.5" outlineLevel="4">
      <c r="A156" s="19" t="s">
        <v>324</v>
      </c>
      <c r="B156" s="18" t="s">
        <v>325</v>
      </c>
      <c r="C156" s="17">
        <v>287.8</v>
      </c>
      <c r="D156" s="17">
        <v>287.8</v>
      </c>
    </row>
    <row r="157" spans="1:4" ht="38.25" outlineLevel="3">
      <c r="A157" s="19" t="s">
        <v>326</v>
      </c>
      <c r="B157" s="18" t="s">
        <v>327</v>
      </c>
      <c r="C157" s="17">
        <v>9465.4</v>
      </c>
      <c r="D157" s="17">
        <v>2839.59</v>
      </c>
    </row>
    <row r="158" spans="1:4" ht="51" outlineLevel="4">
      <c r="A158" s="19" t="s">
        <v>328</v>
      </c>
      <c r="B158" s="18" t="s">
        <v>329</v>
      </c>
      <c r="C158" s="17">
        <v>9465.4</v>
      </c>
      <c r="D158" s="17">
        <v>2839.59</v>
      </c>
    </row>
    <row r="159" spans="1:4" ht="38.25" outlineLevel="3">
      <c r="A159" s="19" t="s">
        <v>330</v>
      </c>
      <c r="B159" s="18" t="s">
        <v>331</v>
      </c>
      <c r="C159" s="17">
        <v>8951</v>
      </c>
      <c r="D159" s="17">
        <v>3384.76</v>
      </c>
    </row>
    <row r="160" spans="1:4" ht="51" outlineLevel="4">
      <c r="A160" s="19" t="s">
        <v>332</v>
      </c>
      <c r="B160" s="18" t="s">
        <v>333</v>
      </c>
      <c r="C160" s="17">
        <v>8951</v>
      </c>
      <c r="D160" s="17">
        <v>3384.76</v>
      </c>
    </row>
    <row r="161" spans="1:4" outlineLevel="3">
      <c r="A161" s="19" t="s">
        <v>334</v>
      </c>
      <c r="B161" s="18" t="s">
        <v>335</v>
      </c>
      <c r="C161" s="17">
        <v>31459.3</v>
      </c>
      <c r="D161" s="17">
        <v>4415.68</v>
      </c>
    </row>
    <row r="162" spans="1:4" ht="25.5" outlineLevel="4">
      <c r="A162" s="19" t="s">
        <v>336</v>
      </c>
      <c r="B162" s="18" t="s">
        <v>337</v>
      </c>
      <c r="C162" s="17">
        <v>31459.3</v>
      </c>
      <c r="D162" s="17">
        <v>4415.68</v>
      </c>
    </row>
    <row r="163" spans="1:4" ht="25.5" outlineLevel="2">
      <c r="A163" s="19" t="s">
        <v>340</v>
      </c>
      <c r="B163" s="18" t="s">
        <v>341</v>
      </c>
      <c r="C163" s="17">
        <v>412080.8</v>
      </c>
      <c r="D163" s="17">
        <v>206783.35999999999</v>
      </c>
    </row>
    <row r="164" spans="1:4" ht="38.25" outlineLevel="3">
      <c r="A164" s="19" t="s">
        <v>342</v>
      </c>
      <c r="B164" s="18" t="s">
        <v>343</v>
      </c>
      <c r="C164" s="17">
        <v>872</v>
      </c>
      <c r="D164" s="17">
        <v>433.17</v>
      </c>
    </row>
    <row r="165" spans="1:4" ht="38.25" outlineLevel="4">
      <c r="A165" s="19" t="s">
        <v>344</v>
      </c>
      <c r="B165" s="18" t="s">
        <v>345</v>
      </c>
      <c r="C165" s="17">
        <v>872</v>
      </c>
      <c r="D165" s="17">
        <v>433.17</v>
      </c>
    </row>
    <row r="166" spans="1:4" ht="51" outlineLevel="3">
      <c r="A166" s="19" t="s">
        <v>346</v>
      </c>
      <c r="B166" s="18" t="s">
        <v>347</v>
      </c>
      <c r="C166" s="17">
        <v>1691</v>
      </c>
      <c r="D166" s="17">
        <v>713.4</v>
      </c>
    </row>
    <row r="167" spans="1:4" ht="51" outlineLevel="4">
      <c r="A167" s="19" t="s">
        <v>348</v>
      </c>
      <c r="B167" s="18" t="s">
        <v>349</v>
      </c>
      <c r="C167" s="17">
        <v>1691</v>
      </c>
      <c r="D167" s="17">
        <v>713.4</v>
      </c>
    </row>
    <row r="168" spans="1:4" ht="38.25" outlineLevel="3">
      <c r="A168" s="19" t="s">
        <v>350</v>
      </c>
      <c r="B168" s="18" t="s">
        <v>351</v>
      </c>
      <c r="C168" s="17">
        <v>374594</v>
      </c>
      <c r="D168" s="17">
        <v>188399.13</v>
      </c>
    </row>
    <row r="169" spans="1:4" ht="51" outlineLevel="4">
      <c r="A169" s="19" t="s">
        <v>352</v>
      </c>
      <c r="B169" s="18" t="s">
        <v>353</v>
      </c>
      <c r="C169" s="17">
        <v>374594</v>
      </c>
      <c r="D169" s="17">
        <v>188399.13</v>
      </c>
    </row>
    <row r="170" spans="1:4" ht="63.75" outlineLevel="3">
      <c r="A170" s="19" t="s">
        <v>356</v>
      </c>
      <c r="B170" s="18" t="s">
        <v>357</v>
      </c>
      <c r="C170" s="17">
        <v>2863</v>
      </c>
      <c r="D170" s="17">
        <v>729.34</v>
      </c>
    </row>
    <row r="171" spans="1:4" ht="76.5" outlineLevel="4">
      <c r="A171" s="19" t="s">
        <v>358</v>
      </c>
      <c r="B171" s="18" t="s">
        <v>359</v>
      </c>
      <c r="C171" s="17">
        <v>2863</v>
      </c>
      <c r="D171" s="17">
        <v>729.34</v>
      </c>
    </row>
    <row r="172" spans="1:4" ht="89.25" outlineLevel="3">
      <c r="A172" s="19" t="s">
        <v>360</v>
      </c>
      <c r="B172" s="18" t="s">
        <v>361</v>
      </c>
      <c r="C172" s="17">
        <v>2281</v>
      </c>
      <c r="D172" s="17">
        <v>1077.48</v>
      </c>
    </row>
    <row r="173" spans="1:4" ht="102" outlineLevel="4">
      <c r="A173" s="19" t="s">
        <v>362</v>
      </c>
      <c r="B173" s="18" t="s">
        <v>363</v>
      </c>
      <c r="C173" s="17">
        <v>2281</v>
      </c>
      <c r="D173" s="17">
        <v>1077.48</v>
      </c>
    </row>
    <row r="174" spans="1:4" ht="63.75" outlineLevel="3">
      <c r="A174" s="19" t="s">
        <v>368</v>
      </c>
      <c r="B174" s="18" t="s">
        <v>369</v>
      </c>
      <c r="C174" s="17">
        <v>0.5</v>
      </c>
      <c r="D174" s="17">
        <v>0</v>
      </c>
    </row>
    <row r="175" spans="1:4" ht="76.5" outlineLevel="4">
      <c r="A175" s="19" t="s">
        <v>370</v>
      </c>
      <c r="B175" s="18" t="s">
        <v>371</v>
      </c>
      <c r="C175" s="17">
        <v>0.5</v>
      </c>
      <c r="D175" s="17">
        <v>0</v>
      </c>
    </row>
    <row r="176" spans="1:4" ht="51" outlineLevel="3">
      <c r="A176" s="19" t="s">
        <v>372</v>
      </c>
      <c r="B176" s="18" t="s">
        <v>373</v>
      </c>
      <c r="C176" s="17">
        <v>1246.8</v>
      </c>
      <c r="D176" s="17">
        <v>538.88</v>
      </c>
    </row>
    <row r="177" spans="1:4" ht="51" outlineLevel="4">
      <c r="A177" s="19" t="s">
        <v>374</v>
      </c>
      <c r="B177" s="18" t="s">
        <v>375</v>
      </c>
      <c r="C177" s="17">
        <v>1246.8</v>
      </c>
      <c r="D177" s="17">
        <v>538.88</v>
      </c>
    </row>
    <row r="178" spans="1:4" ht="38.25" outlineLevel="3">
      <c r="A178" s="19" t="s">
        <v>376</v>
      </c>
      <c r="B178" s="18" t="s">
        <v>377</v>
      </c>
      <c r="C178" s="17">
        <v>20092</v>
      </c>
      <c r="D178" s="17">
        <v>10208.65</v>
      </c>
    </row>
    <row r="179" spans="1:4" ht="51" outlineLevel="4">
      <c r="A179" s="19" t="s">
        <v>378</v>
      </c>
      <c r="B179" s="18" t="s">
        <v>379</v>
      </c>
      <c r="C179" s="17">
        <v>20092</v>
      </c>
      <c r="D179" s="17">
        <v>10208.65</v>
      </c>
    </row>
    <row r="180" spans="1:4" ht="153" outlineLevel="3">
      <c r="A180" s="19" t="s">
        <v>380</v>
      </c>
      <c r="B180" s="20" t="s">
        <v>381</v>
      </c>
      <c r="C180" s="17">
        <v>7187</v>
      </c>
      <c r="D180" s="17">
        <v>4135.47</v>
      </c>
    </row>
    <row r="181" spans="1:4" ht="153" outlineLevel="4">
      <c r="A181" s="19" t="s">
        <v>382</v>
      </c>
      <c r="B181" s="20" t="s">
        <v>383</v>
      </c>
      <c r="C181" s="17">
        <v>7187</v>
      </c>
      <c r="D181" s="17">
        <v>4135.47</v>
      </c>
    </row>
    <row r="182" spans="1:4" ht="63.75" outlineLevel="3">
      <c r="A182" s="19" t="s">
        <v>384</v>
      </c>
      <c r="B182" s="18" t="s">
        <v>385</v>
      </c>
      <c r="C182" s="17">
        <v>22.1</v>
      </c>
      <c r="D182" s="17">
        <v>5.59</v>
      </c>
    </row>
    <row r="183" spans="1:4" ht="63.75" outlineLevel="4">
      <c r="A183" s="19" t="s">
        <v>386</v>
      </c>
      <c r="B183" s="18" t="s">
        <v>387</v>
      </c>
      <c r="C183" s="17">
        <v>22.1</v>
      </c>
      <c r="D183" s="17">
        <v>5.59</v>
      </c>
    </row>
    <row r="184" spans="1:4" ht="38.25" outlineLevel="3">
      <c r="A184" s="19" t="s">
        <v>388</v>
      </c>
      <c r="B184" s="18" t="s">
        <v>389</v>
      </c>
      <c r="C184" s="17">
        <v>801</v>
      </c>
      <c r="D184" s="17">
        <v>332.58</v>
      </c>
    </row>
    <row r="185" spans="1:4" ht="51" outlineLevel="4">
      <c r="A185" s="19" t="s">
        <v>390</v>
      </c>
      <c r="B185" s="18" t="s">
        <v>391</v>
      </c>
      <c r="C185" s="17">
        <v>801</v>
      </c>
      <c r="D185" s="17">
        <v>332.58</v>
      </c>
    </row>
    <row r="186" spans="1:4" outlineLevel="3">
      <c r="A186" s="19" t="s">
        <v>392</v>
      </c>
      <c r="B186" s="18" t="s">
        <v>393</v>
      </c>
      <c r="C186" s="17">
        <v>430.4</v>
      </c>
      <c r="D186" s="17">
        <v>209.68</v>
      </c>
    </row>
    <row r="187" spans="1:4" ht="25.5" outlineLevel="4">
      <c r="A187" s="19" t="s">
        <v>394</v>
      </c>
      <c r="B187" s="18" t="s">
        <v>395</v>
      </c>
      <c r="C187" s="17">
        <v>430.4</v>
      </c>
      <c r="D187" s="17">
        <v>209.68</v>
      </c>
    </row>
    <row r="188" spans="1:4" outlineLevel="2">
      <c r="A188" s="19" t="s">
        <v>396</v>
      </c>
      <c r="B188" s="18" t="s">
        <v>397</v>
      </c>
      <c r="C188" s="17">
        <v>38883</v>
      </c>
      <c r="D188" s="17">
        <v>19493</v>
      </c>
    </row>
    <row r="189" spans="1:4" ht="76.5" outlineLevel="3">
      <c r="A189" s="19" t="s">
        <v>398</v>
      </c>
      <c r="B189" s="18" t="s">
        <v>399</v>
      </c>
      <c r="C189" s="17">
        <v>38883</v>
      </c>
      <c r="D189" s="17">
        <v>19493</v>
      </c>
    </row>
    <row r="190" spans="1:4" ht="89.25" outlineLevel="4">
      <c r="A190" s="19" t="s">
        <v>400</v>
      </c>
      <c r="B190" s="18" t="s">
        <v>401</v>
      </c>
      <c r="C190" s="17">
        <v>38883</v>
      </c>
      <c r="D190" s="17">
        <v>19493</v>
      </c>
    </row>
  </sheetData>
  <mergeCells count="5">
    <mergeCell ref="A1:F1"/>
    <mergeCell ref="A6:D6"/>
    <mergeCell ref="A8:D8"/>
    <mergeCell ref="A7:D7"/>
    <mergeCell ref="A9:D9"/>
  </mergeCells>
  <pageMargins left="0.75" right="0.75" top="1" bottom="1" header="0.5" footer="0.5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25"/>
  <sheetViews>
    <sheetView showGridLines="0" workbookViewId="0">
      <selection activeCell="A17" sqref="A17"/>
    </sheetView>
  </sheetViews>
  <sheetFormatPr defaultRowHeight="12.75" customHeight="1" outlineLevelRow="5"/>
  <cols>
    <col min="1" max="1" width="25.7109375" style="16" customWidth="1"/>
    <col min="2" max="2" width="30.7109375" style="16" customWidth="1"/>
    <col min="3" max="4" width="15.42578125" style="16" customWidth="1"/>
    <col min="5" max="6" width="9.140625" style="16" customWidth="1"/>
    <col min="7" max="7" width="13.140625" style="16" customWidth="1"/>
    <col min="8" max="10" width="9.140625" style="16" customWidth="1"/>
    <col min="11" max="16384" width="9.140625" style="16"/>
  </cols>
  <sheetData>
    <row r="1" spans="1:10">
      <c r="A1" s="43" t="s">
        <v>1</v>
      </c>
      <c r="B1" s="43"/>
      <c r="C1" s="43"/>
      <c r="D1" s="43"/>
      <c r="E1" s="43"/>
      <c r="F1" s="43"/>
      <c r="G1" s="25"/>
      <c r="H1" s="25"/>
      <c r="I1" s="25"/>
      <c r="J1" s="25"/>
    </row>
    <row r="2" spans="1:10">
      <c r="A2" s="31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4.25">
      <c r="A3" s="30"/>
      <c r="B3" s="27"/>
      <c r="C3" s="27"/>
      <c r="D3" s="27"/>
      <c r="E3" s="27"/>
      <c r="F3" s="27"/>
      <c r="G3" s="27"/>
      <c r="H3" s="27"/>
      <c r="I3" s="27"/>
      <c r="J3" s="27"/>
    </row>
    <row r="4" spans="1:10" ht="14.25">
      <c r="A4" s="29"/>
      <c r="B4" s="29"/>
      <c r="C4" s="29"/>
      <c r="D4" s="29"/>
      <c r="E4" s="29"/>
      <c r="F4" s="29"/>
      <c r="G4" s="28"/>
      <c r="H4" s="28"/>
      <c r="I4" s="27"/>
      <c r="J4" s="27"/>
    </row>
    <row r="5" spans="1:10">
      <c r="A5" s="26" t="s">
        <v>463</v>
      </c>
      <c r="B5" s="26"/>
      <c r="C5" s="26"/>
      <c r="D5" s="26"/>
      <c r="E5" s="26"/>
      <c r="F5" s="26"/>
      <c r="G5" s="26"/>
      <c r="H5" s="26"/>
      <c r="I5" s="26"/>
      <c r="J5" s="26"/>
    </row>
    <row r="6" spans="1:10">
      <c r="A6" s="44" t="s">
        <v>3</v>
      </c>
      <c r="B6" s="44"/>
      <c r="C6" s="44"/>
      <c r="D6" s="44"/>
    </row>
    <row r="7" spans="1:10">
      <c r="A7" s="44" t="s">
        <v>4</v>
      </c>
      <c r="B7" s="44"/>
      <c r="C7" s="44"/>
      <c r="D7" s="44"/>
    </row>
    <row r="8" spans="1:10">
      <c r="A8" s="44" t="s">
        <v>5</v>
      </c>
      <c r="B8" s="44"/>
      <c r="C8" s="44"/>
      <c r="D8" s="44"/>
    </row>
    <row r="9" spans="1:10">
      <c r="A9" s="44"/>
      <c r="B9" s="44"/>
      <c r="C9" s="44"/>
      <c r="D9" s="44"/>
    </row>
    <row r="10" spans="1:10">
      <c r="A10" s="25" t="s">
        <v>6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31.5">
      <c r="A11" s="24" t="s">
        <v>7</v>
      </c>
      <c r="B11" s="24" t="s">
        <v>8</v>
      </c>
      <c r="C11" s="24" t="s">
        <v>462</v>
      </c>
      <c r="D11" s="24" t="s">
        <v>10</v>
      </c>
    </row>
    <row r="12" spans="1:10" ht="13.5">
      <c r="A12" s="23" t="s">
        <v>11</v>
      </c>
      <c r="B12" s="22"/>
      <c r="C12" s="33">
        <v>1033256.4</v>
      </c>
      <c r="D12" s="33">
        <v>502481.7</v>
      </c>
    </row>
    <row r="13" spans="1:10">
      <c r="A13" s="19" t="s">
        <v>12</v>
      </c>
      <c r="B13" s="18" t="s">
        <v>13</v>
      </c>
      <c r="C13" s="32">
        <v>202364.7</v>
      </c>
      <c r="D13" s="32">
        <v>98191.2</v>
      </c>
    </row>
    <row r="14" spans="1:10" outlineLevel="1">
      <c r="A14" s="19" t="s">
        <v>14</v>
      </c>
      <c r="B14" s="18" t="s">
        <v>15</v>
      </c>
      <c r="C14" s="32">
        <v>156391.70000000001</v>
      </c>
      <c r="D14" s="32">
        <v>83653.399999999994</v>
      </c>
    </row>
    <row r="15" spans="1:10" outlineLevel="2">
      <c r="A15" s="19" t="s">
        <v>16</v>
      </c>
      <c r="B15" s="18" t="s">
        <v>17</v>
      </c>
      <c r="C15" s="32">
        <v>156391.70000000001</v>
      </c>
      <c r="D15" s="32">
        <v>83653.399999999994</v>
      </c>
    </row>
    <row r="16" spans="1:10" ht="165.75" outlineLevel="3">
      <c r="A16" s="19" t="s">
        <v>18</v>
      </c>
      <c r="B16" s="20" t="s">
        <v>461</v>
      </c>
      <c r="C16" s="32">
        <v>152756.70000000001</v>
      </c>
      <c r="D16" s="32">
        <v>80964.399999999994</v>
      </c>
    </row>
    <row r="17" spans="1:4" ht="204" outlineLevel="4">
      <c r="A17" s="19" t="s">
        <v>20</v>
      </c>
      <c r="B17" s="20" t="s">
        <v>460</v>
      </c>
      <c r="C17" s="32">
        <v>147806</v>
      </c>
      <c r="D17" s="32">
        <v>80963.399999999994</v>
      </c>
    </row>
    <row r="18" spans="1:4" ht="280.5" outlineLevel="4">
      <c r="A18" s="19" t="s">
        <v>459</v>
      </c>
      <c r="B18" s="20" t="s">
        <v>458</v>
      </c>
      <c r="C18" s="32">
        <v>4950.7</v>
      </c>
      <c r="D18" s="32">
        <v>0</v>
      </c>
    </row>
    <row r="19" spans="1:4" ht="204" outlineLevel="4">
      <c r="A19" s="19" t="s">
        <v>22</v>
      </c>
      <c r="B19" s="20" t="s">
        <v>457</v>
      </c>
      <c r="C19" s="32">
        <v>0</v>
      </c>
      <c r="D19" s="32">
        <v>1</v>
      </c>
    </row>
    <row r="20" spans="1:4" ht="140.25" outlineLevel="3">
      <c r="A20" s="19" t="s">
        <v>24</v>
      </c>
      <c r="B20" s="20" t="s">
        <v>25</v>
      </c>
      <c r="C20" s="32">
        <v>1988</v>
      </c>
      <c r="D20" s="32">
        <v>2420.9</v>
      </c>
    </row>
    <row r="21" spans="1:4" ht="178.5" outlineLevel="4">
      <c r="A21" s="19" t="s">
        <v>26</v>
      </c>
      <c r="B21" s="20" t="s">
        <v>27</v>
      </c>
      <c r="C21" s="32">
        <v>1988</v>
      </c>
      <c r="D21" s="32">
        <v>2420.9</v>
      </c>
    </row>
    <row r="22" spans="1:4" ht="114.75" outlineLevel="3">
      <c r="A22" s="19" t="s">
        <v>30</v>
      </c>
      <c r="B22" s="20" t="s">
        <v>456</v>
      </c>
      <c r="C22" s="32">
        <v>1278</v>
      </c>
      <c r="D22" s="32">
        <v>85.6</v>
      </c>
    </row>
    <row r="23" spans="1:4" ht="153" outlineLevel="4">
      <c r="A23" s="19" t="s">
        <v>32</v>
      </c>
      <c r="B23" s="20" t="s">
        <v>455</v>
      </c>
      <c r="C23" s="32">
        <v>1278</v>
      </c>
      <c r="D23" s="32">
        <v>83.6</v>
      </c>
    </row>
    <row r="24" spans="1:4" ht="153" outlineLevel="4">
      <c r="A24" s="19" t="s">
        <v>34</v>
      </c>
      <c r="B24" s="20" t="s">
        <v>454</v>
      </c>
      <c r="C24" s="32">
        <v>0</v>
      </c>
      <c r="D24" s="32">
        <v>2</v>
      </c>
    </row>
    <row r="25" spans="1:4" ht="191.25" outlineLevel="3">
      <c r="A25" s="19" t="s">
        <v>36</v>
      </c>
      <c r="B25" s="20" t="s">
        <v>453</v>
      </c>
      <c r="C25" s="32">
        <v>303</v>
      </c>
      <c r="D25" s="32">
        <v>0</v>
      </c>
    </row>
    <row r="26" spans="1:4" ht="229.5" outlineLevel="4">
      <c r="A26" s="19" t="s">
        <v>38</v>
      </c>
      <c r="B26" s="20" t="s">
        <v>452</v>
      </c>
      <c r="C26" s="32">
        <v>303</v>
      </c>
      <c r="D26" s="32">
        <v>0</v>
      </c>
    </row>
    <row r="27" spans="1:4" ht="89.25" outlineLevel="3">
      <c r="A27" s="19" t="s">
        <v>451</v>
      </c>
      <c r="B27" s="18" t="s">
        <v>450</v>
      </c>
      <c r="C27" s="32">
        <v>66</v>
      </c>
      <c r="D27" s="32">
        <v>182.5</v>
      </c>
    </row>
    <row r="28" spans="1:4" ht="89.25" outlineLevel="4">
      <c r="A28" s="19" t="s">
        <v>451</v>
      </c>
      <c r="B28" s="18" t="s">
        <v>450</v>
      </c>
      <c r="C28" s="32">
        <v>66</v>
      </c>
      <c r="D28" s="32">
        <v>0</v>
      </c>
    </row>
    <row r="29" spans="1:4" ht="127.5" outlineLevel="4">
      <c r="A29" s="19" t="s">
        <v>449</v>
      </c>
      <c r="B29" s="20" t="s">
        <v>448</v>
      </c>
      <c r="C29" s="32">
        <v>0</v>
      </c>
      <c r="D29" s="32">
        <v>182.5</v>
      </c>
    </row>
    <row r="30" spans="1:4" ht="38.25" outlineLevel="1">
      <c r="A30" s="19" t="s">
        <v>40</v>
      </c>
      <c r="B30" s="18" t="s">
        <v>41</v>
      </c>
      <c r="C30" s="32">
        <v>11874</v>
      </c>
      <c r="D30" s="32">
        <v>5712.8</v>
      </c>
    </row>
    <row r="31" spans="1:4" ht="38.25" outlineLevel="2">
      <c r="A31" s="19" t="s">
        <v>42</v>
      </c>
      <c r="B31" s="18" t="s">
        <v>43</v>
      </c>
      <c r="C31" s="32">
        <v>11874</v>
      </c>
      <c r="D31" s="32">
        <v>5712.8</v>
      </c>
    </row>
    <row r="32" spans="1:4" ht="89.25" outlineLevel="3">
      <c r="A32" s="19" t="s">
        <v>44</v>
      </c>
      <c r="B32" s="18" t="s">
        <v>45</v>
      </c>
      <c r="C32" s="32">
        <v>6193</v>
      </c>
      <c r="D32" s="32">
        <v>2918.2</v>
      </c>
    </row>
    <row r="33" spans="1:4" ht="153" outlineLevel="4">
      <c r="A33" s="19" t="s">
        <v>46</v>
      </c>
      <c r="B33" s="20" t="s">
        <v>47</v>
      </c>
      <c r="C33" s="32">
        <v>6193</v>
      </c>
      <c r="D33" s="32">
        <v>2918.2</v>
      </c>
    </row>
    <row r="34" spans="1:4" ht="114.75" outlineLevel="3">
      <c r="A34" s="19" t="s">
        <v>48</v>
      </c>
      <c r="B34" s="20" t="s">
        <v>49</v>
      </c>
      <c r="C34" s="32">
        <v>30</v>
      </c>
      <c r="D34" s="32">
        <v>16.899999999999999</v>
      </c>
    </row>
    <row r="35" spans="1:4" ht="178.5" outlineLevel="4">
      <c r="A35" s="19" t="s">
        <v>50</v>
      </c>
      <c r="B35" s="20" t="s">
        <v>51</v>
      </c>
      <c r="C35" s="32">
        <v>30</v>
      </c>
      <c r="D35" s="32">
        <v>16.899999999999999</v>
      </c>
    </row>
    <row r="36" spans="1:4" ht="102" outlineLevel="3">
      <c r="A36" s="19" t="s">
        <v>52</v>
      </c>
      <c r="B36" s="18" t="s">
        <v>53</v>
      </c>
      <c r="C36" s="32">
        <v>6421</v>
      </c>
      <c r="D36" s="32">
        <v>3156.6</v>
      </c>
    </row>
    <row r="37" spans="1:4" ht="153" outlineLevel="4">
      <c r="A37" s="19" t="s">
        <v>54</v>
      </c>
      <c r="B37" s="20" t="s">
        <v>55</v>
      </c>
      <c r="C37" s="32">
        <v>6421</v>
      </c>
      <c r="D37" s="32">
        <v>3156.6</v>
      </c>
    </row>
    <row r="38" spans="1:4" ht="102" outlineLevel="3">
      <c r="A38" s="19" t="s">
        <v>56</v>
      </c>
      <c r="B38" s="18" t="s">
        <v>57</v>
      </c>
      <c r="C38" s="32">
        <v>-770</v>
      </c>
      <c r="D38" s="32">
        <v>-378.9</v>
      </c>
    </row>
    <row r="39" spans="1:4" ht="153" outlineLevel="4">
      <c r="A39" s="19" t="s">
        <v>58</v>
      </c>
      <c r="B39" s="20" t="s">
        <v>59</v>
      </c>
      <c r="C39" s="32">
        <v>-770</v>
      </c>
      <c r="D39" s="32">
        <v>-378.9</v>
      </c>
    </row>
    <row r="40" spans="1:4" outlineLevel="1">
      <c r="A40" s="19" t="s">
        <v>60</v>
      </c>
      <c r="B40" s="18" t="s">
        <v>61</v>
      </c>
      <c r="C40" s="32">
        <v>4442</v>
      </c>
      <c r="D40" s="32">
        <v>2044.2</v>
      </c>
    </row>
    <row r="41" spans="1:4" ht="25.5" outlineLevel="2">
      <c r="A41" s="19" t="s">
        <v>62</v>
      </c>
      <c r="B41" s="18" t="s">
        <v>63</v>
      </c>
      <c r="C41" s="32">
        <v>361</v>
      </c>
      <c r="D41" s="32">
        <v>231.2</v>
      </c>
    </row>
    <row r="42" spans="1:4" ht="51" outlineLevel="3">
      <c r="A42" s="19" t="s">
        <v>64</v>
      </c>
      <c r="B42" s="18" t="s">
        <v>65</v>
      </c>
      <c r="C42" s="32">
        <v>131</v>
      </c>
      <c r="D42" s="32">
        <v>52.6</v>
      </c>
    </row>
    <row r="43" spans="1:4" ht="51" outlineLevel="4">
      <c r="A43" s="19" t="s">
        <v>66</v>
      </c>
      <c r="B43" s="18" t="s">
        <v>65</v>
      </c>
      <c r="C43" s="32">
        <v>131</v>
      </c>
      <c r="D43" s="32">
        <v>52.6</v>
      </c>
    </row>
    <row r="44" spans="1:4" ht="89.25" outlineLevel="5">
      <c r="A44" s="19" t="s">
        <v>67</v>
      </c>
      <c r="B44" s="18" t="s">
        <v>68</v>
      </c>
      <c r="C44" s="32">
        <v>131</v>
      </c>
      <c r="D44" s="32">
        <v>52.5</v>
      </c>
    </row>
    <row r="45" spans="1:4" ht="89.25" outlineLevel="5">
      <c r="A45" s="19" t="s">
        <v>69</v>
      </c>
      <c r="B45" s="18" t="s">
        <v>70</v>
      </c>
      <c r="C45" s="32">
        <v>0</v>
      </c>
      <c r="D45" s="32">
        <v>0</v>
      </c>
    </row>
    <row r="46" spans="1:4" ht="63.75" outlineLevel="3">
      <c r="A46" s="19" t="s">
        <v>71</v>
      </c>
      <c r="B46" s="18" t="s">
        <v>72</v>
      </c>
      <c r="C46" s="32">
        <v>230</v>
      </c>
      <c r="D46" s="32">
        <v>178.6</v>
      </c>
    </row>
    <row r="47" spans="1:4" ht="89.25" outlineLevel="4">
      <c r="A47" s="19" t="s">
        <v>73</v>
      </c>
      <c r="B47" s="18" t="s">
        <v>74</v>
      </c>
      <c r="C47" s="32">
        <v>230</v>
      </c>
      <c r="D47" s="32">
        <v>178.6</v>
      </c>
    </row>
    <row r="48" spans="1:4" ht="127.5" outlineLevel="5">
      <c r="A48" s="19" t="s">
        <v>75</v>
      </c>
      <c r="B48" s="20" t="s">
        <v>447</v>
      </c>
      <c r="C48" s="32">
        <v>230</v>
      </c>
      <c r="D48" s="32">
        <v>178.6</v>
      </c>
    </row>
    <row r="49" spans="1:4" ht="127.5" outlineLevel="5">
      <c r="A49" s="19" t="s">
        <v>446</v>
      </c>
      <c r="B49" s="20" t="s">
        <v>445</v>
      </c>
      <c r="C49" s="32">
        <v>0</v>
      </c>
      <c r="D49" s="32">
        <v>0</v>
      </c>
    </row>
    <row r="50" spans="1:4" outlineLevel="2">
      <c r="A50" s="19" t="s">
        <v>84</v>
      </c>
      <c r="B50" s="18" t="s">
        <v>85</v>
      </c>
      <c r="C50" s="32">
        <v>2551</v>
      </c>
      <c r="D50" s="32">
        <v>953.3</v>
      </c>
    </row>
    <row r="51" spans="1:4" outlineLevel="3">
      <c r="A51" s="19" t="s">
        <v>86</v>
      </c>
      <c r="B51" s="18" t="s">
        <v>85</v>
      </c>
      <c r="C51" s="32">
        <v>2551</v>
      </c>
      <c r="D51" s="32">
        <v>953.3</v>
      </c>
    </row>
    <row r="52" spans="1:4" ht="51" outlineLevel="4">
      <c r="A52" s="19" t="s">
        <v>87</v>
      </c>
      <c r="B52" s="18" t="s">
        <v>88</v>
      </c>
      <c r="C52" s="32">
        <v>2551</v>
      </c>
      <c r="D52" s="32">
        <v>953.3</v>
      </c>
    </row>
    <row r="53" spans="1:4" ht="25.5" outlineLevel="2">
      <c r="A53" s="19" t="s">
        <v>89</v>
      </c>
      <c r="B53" s="18" t="s">
        <v>90</v>
      </c>
      <c r="C53" s="32">
        <v>1530</v>
      </c>
      <c r="D53" s="32">
        <v>859.6</v>
      </c>
    </row>
    <row r="54" spans="1:4" ht="51" outlineLevel="3">
      <c r="A54" s="19" t="s">
        <v>91</v>
      </c>
      <c r="B54" s="18" t="s">
        <v>92</v>
      </c>
      <c r="C54" s="32">
        <v>1530</v>
      </c>
      <c r="D54" s="32">
        <v>859.6</v>
      </c>
    </row>
    <row r="55" spans="1:4" ht="89.25" outlineLevel="4">
      <c r="A55" s="19" t="s">
        <v>93</v>
      </c>
      <c r="B55" s="18" t="s">
        <v>94</v>
      </c>
      <c r="C55" s="32">
        <v>1530</v>
      </c>
      <c r="D55" s="32">
        <v>859.6</v>
      </c>
    </row>
    <row r="56" spans="1:4" outlineLevel="1">
      <c r="A56" s="19" t="s">
        <v>95</v>
      </c>
      <c r="B56" s="18" t="s">
        <v>96</v>
      </c>
      <c r="C56" s="32">
        <v>12502</v>
      </c>
      <c r="D56" s="32">
        <v>2897.2</v>
      </c>
    </row>
    <row r="57" spans="1:4" outlineLevel="2">
      <c r="A57" s="19" t="s">
        <v>97</v>
      </c>
      <c r="B57" s="18" t="s">
        <v>98</v>
      </c>
      <c r="C57" s="32">
        <v>4410</v>
      </c>
      <c r="D57" s="32">
        <v>396.8</v>
      </c>
    </row>
    <row r="58" spans="1:4" ht="63.75" outlineLevel="3">
      <c r="A58" s="19" t="s">
        <v>99</v>
      </c>
      <c r="B58" s="18" t="s">
        <v>100</v>
      </c>
      <c r="C58" s="32">
        <v>4410</v>
      </c>
      <c r="D58" s="32">
        <v>396.8</v>
      </c>
    </row>
    <row r="59" spans="1:4" ht="102" outlineLevel="4">
      <c r="A59" s="19" t="s">
        <v>101</v>
      </c>
      <c r="B59" s="18" t="s">
        <v>102</v>
      </c>
      <c r="C59" s="32">
        <v>4410</v>
      </c>
      <c r="D59" s="32">
        <v>396.8</v>
      </c>
    </row>
    <row r="60" spans="1:4" outlineLevel="2">
      <c r="A60" s="19" t="s">
        <v>103</v>
      </c>
      <c r="B60" s="18" t="s">
        <v>104</v>
      </c>
      <c r="C60" s="32">
        <v>8092</v>
      </c>
      <c r="D60" s="32">
        <v>2500.4</v>
      </c>
    </row>
    <row r="61" spans="1:4" outlineLevel="3">
      <c r="A61" s="19" t="s">
        <v>105</v>
      </c>
      <c r="B61" s="18" t="s">
        <v>106</v>
      </c>
      <c r="C61" s="32">
        <v>4963</v>
      </c>
      <c r="D61" s="32">
        <v>2298.4</v>
      </c>
    </row>
    <row r="62" spans="1:4" ht="51" outlineLevel="4">
      <c r="A62" s="19" t="s">
        <v>107</v>
      </c>
      <c r="B62" s="18" t="s">
        <v>108</v>
      </c>
      <c r="C62" s="32">
        <v>4963</v>
      </c>
      <c r="D62" s="32">
        <v>2298.4</v>
      </c>
    </row>
    <row r="63" spans="1:4" ht="89.25" outlineLevel="5">
      <c r="A63" s="19" t="s">
        <v>109</v>
      </c>
      <c r="B63" s="18" t="s">
        <v>110</v>
      </c>
      <c r="C63" s="32">
        <v>4963</v>
      </c>
      <c r="D63" s="32">
        <v>2298.4</v>
      </c>
    </row>
    <row r="64" spans="1:4" outlineLevel="3">
      <c r="A64" s="19" t="s">
        <v>111</v>
      </c>
      <c r="B64" s="18" t="s">
        <v>112</v>
      </c>
      <c r="C64" s="32">
        <v>3129</v>
      </c>
      <c r="D64" s="32">
        <v>202</v>
      </c>
    </row>
    <row r="65" spans="1:4" ht="51" outlineLevel="4">
      <c r="A65" s="19" t="s">
        <v>113</v>
      </c>
      <c r="B65" s="18" t="s">
        <v>114</v>
      </c>
      <c r="C65" s="32">
        <v>3129</v>
      </c>
      <c r="D65" s="32">
        <v>202</v>
      </c>
    </row>
    <row r="66" spans="1:4" ht="89.25" outlineLevel="5">
      <c r="A66" s="19" t="s">
        <v>115</v>
      </c>
      <c r="B66" s="18" t="s">
        <v>116</v>
      </c>
      <c r="C66" s="32">
        <v>3129</v>
      </c>
      <c r="D66" s="32">
        <v>202</v>
      </c>
    </row>
    <row r="67" spans="1:4" outlineLevel="1">
      <c r="A67" s="19" t="s">
        <v>119</v>
      </c>
      <c r="B67" s="18" t="s">
        <v>120</v>
      </c>
      <c r="C67" s="32">
        <v>798</v>
      </c>
      <c r="D67" s="32">
        <v>519.79999999999995</v>
      </c>
    </row>
    <row r="68" spans="1:4" ht="38.25" outlineLevel="2">
      <c r="A68" s="19" t="s">
        <v>121</v>
      </c>
      <c r="B68" s="18" t="s">
        <v>122</v>
      </c>
      <c r="C68" s="32">
        <v>798</v>
      </c>
      <c r="D68" s="32">
        <v>511.1</v>
      </c>
    </row>
    <row r="69" spans="1:4" ht="63.75" outlineLevel="3">
      <c r="A69" s="19" t="s">
        <v>123</v>
      </c>
      <c r="B69" s="18" t="s">
        <v>124</v>
      </c>
      <c r="C69" s="32">
        <v>798</v>
      </c>
      <c r="D69" s="32">
        <v>511.1</v>
      </c>
    </row>
    <row r="70" spans="1:4" ht="63.75" outlineLevel="4">
      <c r="A70" s="19" t="s">
        <v>123</v>
      </c>
      <c r="B70" s="18" t="s">
        <v>124</v>
      </c>
      <c r="C70" s="32">
        <v>798</v>
      </c>
      <c r="D70" s="32">
        <v>0</v>
      </c>
    </row>
    <row r="71" spans="1:4" ht="89.25" outlineLevel="4">
      <c r="A71" s="19" t="s">
        <v>125</v>
      </c>
      <c r="B71" s="18" t="s">
        <v>126</v>
      </c>
      <c r="C71" s="32">
        <v>0</v>
      </c>
      <c r="D71" s="32">
        <v>508.9</v>
      </c>
    </row>
    <row r="72" spans="1:4" ht="102" outlineLevel="4">
      <c r="A72" s="19" t="s">
        <v>444</v>
      </c>
      <c r="B72" s="20" t="s">
        <v>443</v>
      </c>
      <c r="C72" s="32">
        <v>0</v>
      </c>
      <c r="D72" s="32">
        <v>2.2000000000000002</v>
      </c>
    </row>
    <row r="73" spans="1:4" ht="51" outlineLevel="2">
      <c r="A73" s="19" t="s">
        <v>127</v>
      </c>
      <c r="B73" s="18" t="s">
        <v>128</v>
      </c>
      <c r="C73" s="32">
        <v>0</v>
      </c>
      <c r="D73" s="32">
        <v>8.6999999999999993</v>
      </c>
    </row>
    <row r="74" spans="1:4" ht="89.25" outlineLevel="3">
      <c r="A74" s="19" t="s">
        <v>129</v>
      </c>
      <c r="B74" s="18" t="s">
        <v>130</v>
      </c>
      <c r="C74" s="32">
        <v>0</v>
      </c>
      <c r="D74" s="32">
        <v>8.6999999999999993</v>
      </c>
    </row>
    <row r="75" spans="1:4" ht="89.25" outlineLevel="4">
      <c r="A75" s="19" t="s">
        <v>131</v>
      </c>
      <c r="B75" s="18" t="s">
        <v>130</v>
      </c>
      <c r="C75" s="32">
        <v>0</v>
      </c>
      <c r="D75" s="32">
        <v>8.6999999999999993</v>
      </c>
    </row>
    <row r="76" spans="1:4" ht="51" outlineLevel="1">
      <c r="A76" s="19" t="s">
        <v>132</v>
      </c>
      <c r="B76" s="18" t="s">
        <v>133</v>
      </c>
      <c r="C76" s="32">
        <v>16018</v>
      </c>
      <c r="D76" s="32">
        <v>2971.4</v>
      </c>
    </row>
    <row r="77" spans="1:4" ht="114.75" outlineLevel="2">
      <c r="A77" s="19" t="s">
        <v>134</v>
      </c>
      <c r="B77" s="20" t="s">
        <v>135</v>
      </c>
      <c r="C77" s="32">
        <v>16018</v>
      </c>
      <c r="D77" s="32">
        <v>2971.4</v>
      </c>
    </row>
    <row r="78" spans="1:4" ht="89.25" outlineLevel="3">
      <c r="A78" s="19" t="s">
        <v>136</v>
      </c>
      <c r="B78" s="18" t="s">
        <v>137</v>
      </c>
      <c r="C78" s="32">
        <v>12535</v>
      </c>
      <c r="D78" s="32">
        <v>1729.6</v>
      </c>
    </row>
    <row r="79" spans="1:4" ht="127.5" outlineLevel="4">
      <c r="A79" s="19" t="s">
        <v>138</v>
      </c>
      <c r="B79" s="20" t="s">
        <v>139</v>
      </c>
      <c r="C79" s="32">
        <v>12535</v>
      </c>
      <c r="D79" s="32">
        <v>1729.6</v>
      </c>
    </row>
    <row r="80" spans="1:4" ht="102" outlineLevel="3">
      <c r="A80" s="19" t="s">
        <v>140</v>
      </c>
      <c r="B80" s="20" t="s">
        <v>141</v>
      </c>
      <c r="C80" s="32">
        <v>1832</v>
      </c>
      <c r="D80" s="32">
        <v>589.9</v>
      </c>
    </row>
    <row r="81" spans="1:4" ht="102" outlineLevel="4">
      <c r="A81" s="19" t="s">
        <v>142</v>
      </c>
      <c r="B81" s="18" t="s">
        <v>143</v>
      </c>
      <c r="C81" s="32">
        <v>127</v>
      </c>
      <c r="D81" s="32">
        <v>122.7</v>
      </c>
    </row>
    <row r="82" spans="1:4" ht="89.25" outlineLevel="4">
      <c r="A82" s="19" t="s">
        <v>144</v>
      </c>
      <c r="B82" s="18" t="s">
        <v>145</v>
      </c>
      <c r="C82" s="32">
        <v>1705</v>
      </c>
      <c r="D82" s="32">
        <v>467.1</v>
      </c>
    </row>
    <row r="83" spans="1:4" ht="114.75" outlineLevel="3">
      <c r="A83" s="19" t="s">
        <v>146</v>
      </c>
      <c r="B83" s="20" t="s">
        <v>147</v>
      </c>
      <c r="C83" s="32">
        <v>1651</v>
      </c>
      <c r="D83" s="32">
        <v>651.9</v>
      </c>
    </row>
    <row r="84" spans="1:4" ht="76.5" outlineLevel="4">
      <c r="A84" s="19" t="s">
        <v>148</v>
      </c>
      <c r="B84" s="18" t="s">
        <v>149</v>
      </c>
      <c r="C84" s="32">
        <v>862</v>
      </c>
      <c r="D84" s="32">
        <v>260.8</v>
      </c>
    </row>
    <row r="85" spans="1:4" ht="76.5" outlineLevel="4">
      <c r="A85" s="19" t="s">
        <v>150</v>
      </c>
      <c r="B85" s="18" t="s">
        <v>151</v>
      </c>
      <c r="C85" s="32">
        <v>789</v>
      </c>
      <c r="D85" s="32">
        <v>391.1</v>
      </c>
    </row>
    <row r="86" spans="1:4" ht="25.5" outlineLevel="1">
      <c r="A86" s="19" t="s">
        <v>152</v>
      </c>
      <c r="B86" s="18" t="s">
        <v>153</v>
      </c>
      <c r="C86" s="32">
        <v>47</v>
      </c>
      <c r="D86" s="32">
        <v>32.9</v>
      </c>
    </row>
    <row r="87" spans="1:4" ht="25.5" outlineLevel="2">
      <c r="A87" s="19" t="s">
        <v>154</v>
      </c>
      <c r="B87" s="18" t="s">
        <v>155</v>
      </c>
      <c r="C87" s="32">
        <v>47</v>
      </c>
      <c r="D87" s="32">
        <v>32.9</v>
      </c>
    </row>
    <row r="88" spans="1:4" ht="38.25" outlineLevel="3">
      <c r="A88" s="19" t="s">
        <v>156</v>
      </c>
      <c r="B88" s="18" t="s">
        <v>157</v>
      </c>
      <c r="C88" s="32">
        <v>47</v>
      </c>
      <c r="D88" s="32">
        <v>27</v>
      </c>
    </row>
    <row r="89" spans="1:4" ht="89.25" outlineLevel="4">
      <c r="A89" s="19" t="s">
        <v>158</v>
      </c>
      <c r="B89" s="18" t="s">
        <v>159</v>
      </c>
      <c r="C89" s="32">
        <v>47</v>
      </c>
      <c r="D89" s="32">
        <v>27</v>
      </c>
    </row>
    <row r="90" spans="1:4" ht="25.5" outlineLevel="3">
      <c r="A90" s="19" t="s">
        <v>164</v>
      </c>
      <c r="B90" s="18" t="s">
        <v>165</v>
      </c>
      <c r="C90" s="32">
        <v>0</v>
      </c>
      <c r="D90" s="32">
        <v>5.9</v>
      </c>
    </row>
    <row r="91" spans="1:4" ht="25.5" outlineLevel="4">
      <c r="A91" s="19" t="s">
        <v>166</v>
      </c>
      <c r="B91" s="18" t="s">
        <v>167</v>
      </c>
      <c r="C91" s="32">
        <v>0</v>
      </c>
      <c r="D91" s="32">
        <v>5.9</v>
      </c>
    </row>
    <row r="92" spans="1:4" ht="76.5" outlineLevel="5">
      <c r="A92" s="19" t="s">
        <v>168</v>
      </c>
      <c r="B92" s="18" t="s">
        <v>169</v>
      </c>
      <c r="C92" s="32">
        <v>0</v>
      </c>
      <c r="D92" s="32">
        <v>5.9</v>
      </c>
    </row>
    <row r="93" spans="1:4" ht="25.5" outlineLevel="1">
      <c r="A93" s="19" t="s">
        <v>170</v>
      </c>
      <c r="B93" s="18" t="s">
        <v>171</v>
      </c>
      <c r="C93" s="32">
        <v>0</v>
      </c>
      <c r="D93" s="32">
        <v>178.8</v>
      </c>
    </row>
    <row r="94" spans="1:4" ht="25.5" outlineLevel="2">
      <c r="A94" s="19" t="s">
        <v>172</v>
      </c>
      <c r="B94" s="18" t="s">
        <v>173</v>
      </c>
      <c r="C94" s="32">
        <v>0</v>
      </c>
      <c r="D94" s="32">
        <v>160.5</v>
      </c>
    </row>
    <row r="95" spans="1:4" ht="25.5" outlineLevel="3">
      <c r="A95" s="19" t="s">
        <v>174</v>
      </c>
      <c r="B95" s="18" t="s">
        <v>175</v>
      </c>
      <c r="C95" s="32">
        <v>0</v>
      </c>
      <c r="D95" s="32">
        <v>160.5</v>
      </c>
    </row>
    <row r="96" spans="1:4" ht="38.25" outlineLevel="4">
      <c r="A96" s="19" t="s">
        <v>176</v>
      </c>
      <c r="B96" s="18" t="s">
        <v>177</v>
      </c>
      <c r="C96" s="32">
        <v>0</v>
      </c>
      <c r="D96" s="32">
        <v>3.5</v>
      </c>
    </row>
    <row r="97" spans="1:4" ht="38.25" outlineLevel="4">
      <c r="A97" s="19" t="s">
        <v>476</v>
      </c>
      <c r="B97" s="18" t="s">
        <v>475</v>
      </c>
      <c r="C97" s="32">
        <v>0</v>
      </c>
      <c r="D97" s="32">
        <v>157</v>
      </c>
    </row>
    <row r="98" spans="1:4" ht="25.5" outlineLevel="2">
      <c r="A98" s="19" t="s">
        <v>178</v>
      </c>
      <c r="B98" s="18" t="s">
        <v>179</v>
      </c>
      <c r="C98" s="32">
        <v>0</v>
      </c>
      <c r="D98" s="32">
        <v>18.3</v>
      </c>
    </row>
    <row r="99" spans="1:4" ht="25.5" outlineLevel="3">
      <c r="A99" s="19" t="s">
        <v>180</v>
      </c>
      <c r="B99" s="18" t="s">
        <v>181</v>
      </c>
      <c r="C99" s="32">
        <v>0</v>
      </c>
      <c r="D99" s="32">
        <v>18.3</v>
      </c>
    </row>
    <row r="100" spans="1:4" ht="25.5" outlineLevel="4">
      <c r="A100" s="19" t="s">
        <v>182</v>
      </c>
      <c r="B100" s="18" t="s">
        <v>183</v>
      </c>
      <c r="C100" s="32">
        <v>0</v>
      </c>
      <c r="D100" s="32">
        <v>18.3</v>
      </c>
    </row>
    <row r="101" spans="1:4" ht="25.5" outlineLevel="1">
      <c r="A101" s="19" t="s">
        <v>186</v>
      </c>
      <c r="B101" s="18" t="s">
        <v>187</v>
      </c>
      <c r="C101" s="32">
        <v>50</v>
      </c>
      <c r="D101" s="32">
        <v>67.099999999999994</v>
      </c>
    </row>
    <row r="102" spans="1:4" ht="102" outlineLevel="2">
      <c r="A102" s="19" t="s">
        <v>188</v>
      </c>
      <c r="B102" s="20" t="s">
        <v>189</v>
      </c>
      <c r="C102" s="32">
        <v>50</v>
      </c>
      <c r="D102" s="32">
        <v>0</v>
      </c>
    </row>
    <row r="103" spans="1:4" ht="127.5" outlineLevel="3">
      <c r="A103" s="19" t="s">
        <v>190</v>
      </c>
      <c r="B103" s="20" t="s">
        <v>191</v>
      </c>
      <c r="C103" s="32">
        <v>50</v>
      </c>
      <c r="D103" s="32">
        <v>0</v>
      </c>
    </row>
    <row r="104" spans="1:4" ht="114.75" outlineLevel="4">
      <c r="A104" s="19" t="s">
        <v>192</v>
      </c>
      <c r="B104" s="20" t="s">
        <v>193</v>
      </c>
      <c r="C104" s="32">
        <v>50</v>
      </c>
      <c r="D104" s="32">
        <v>0</v>
      </c>
    </row>
    <row r="105" spans="1:4" ht="38.25" outlineLevel="2">
      <c r="A105" s="19" t="s">
        <v>194</v>
      </c>
      <c r="B105" s="18" t="s">
        <v>195</v>
      </c>
      <c r="C105" s="32">
        <v>0</v>
      </c>
      <c r="D105" s="32">
        <v>67.099999999999994</v>
      </c>
    </row>
    <row r="106" spans="1:4" ht="38.25" outlineLevel="3">
      <c r="A106" s="19" t="s">
        <v>196</v>
      </c>
      <c r="B106" s="18" t="s">
        <v>197</v>
      </c>
      <c r="C106" s="32">
        <v>0</v>
      </c>
      <c r="D106" s="32">
        <v>14.6</v>
      </c>
    </row>
    <row r="107" spans="1:4" ht="76.5" outlineLevel="4">
      <c r="A107" s="19" t="s">
        <v>198</v>
      </c>
      <c r="B107" s="18" t="s">
        <v>199</v>
      </c>
      <c r="C107" s="32">
        <v>0</v>
      </c>
      <c r="D107" s="32">
        <v>14.6</v>
      </c>
    </row>
    <row r="108" spans="1:4" ht="63.75" outlineLevel="3">
      <c r="A108" s="19" t="s">
        <v>200</v>
      </c>
      <c r="B108" s="18" t="s">
        <v>201</v>
      </c>
      <c r="C108" s="32">
        <v>0</v>
      </c>
      <c r="D108" s="32">
        <v>52.5</v>
      </c>
    </row>
    <row r="109" spans="1:4" ht="63.75" outlineLevel="4">
      <c r="A109" s="19" t="s">
        <v>202</v>
      </c>
      <c r="B109" s="18" t="s">
        <v>203</v>
      </c>
      <c r="C109" s="32">
        <v>0</v>
      </c>
      <c r="D109" s="32">
        <v>52.5</v>
      </c>
    </row>
    <row r="110" spans="1:4" ht="25.5" outlineLevel="1">
      <c r="A110" s="19" t="s">
        <v>204</v>
      </c>
      <c r="B110" s="18" t="s">
        <v>205</v>
      </c>
      <c r="C110" s="32">
        <v>242</v>
      </c>
      <c r="D110" s="32">
        <v>112.5</v>
      </c>
    </row>
    <row r="111" spans="1:4" ht="51" outlineLevel="2">
      <c r="A111" s="19" t="s">
        <v>206</v>
      </c>
      <c r="B111" s="18" t="s">
        <v>207</v>
      </c>
      <c r="C111" s="32">
        <v>32</v>
      </c>
      <c r="D111" s="32">
        <v>51.4</v>
      </c>
    </row>
    <row r="112" spans="1:4" ht="76.5" outlineLevel="3">
      <c r="A112" s="19" t="s">
        <v>208</v>
      </c>
      <c r="B112" s="18" t="s">
        <v>209</v>
      </c>
      <c r="C112" s="32">
        <v>2</v>
      </c>
      <c r="D112" s="32">
        <v>1.1000000000000001</v>
      </c>
    </row>
    <row r="113" spans="1:4" ht="114.75" outlineLevel="4">
      <c r="A113" s="19" t="s">
        <v>210</v>
      </c>
      <c r="B113" s="20" t="s">
        <v>211</v>
      </c>
      <c r="C113" s="32">
        <v>2</v>
      </c>
      <c r="D113" s="32">
        <v>1.1000000000000001</v>
      </c>
    </row>
    <row r="114" spans="1:4" ht="114.75" outlineLevel="5">
      <c r="A114" s="19" t="s">
        <v>210</v>
      </c>
      <c r="B114" s="20" t="s">
        <v>211</v>
      </c>
      <c r="C114" s="32">
        <v>2</v>
      </c>
      <c r="D114" s="32">
        <v>0</v>
      </c>
    </row>
    <row r="115" spans="1:4" ht="178.5" outlineLevel="5">
      <c r="A115" s="19" t="s">
        <v>212</v>
      </c>
      <c r="B115" s="20" t="s">
        <v>213</v>
      </c>
      <c r="C115" s="32">
        <v>0</v>
      </c>
      <c r="D115" s="32">
        <v>1.1000000000000001</v>
      </c>
    </row>
    <row r="116" spans="1:4" ht="114.75" outlineLevel="3">
      <c r="A116" s="19" t="s">
        <v>214</v>
      </c>
      <c r="B116" s="18" t="s">
        <v>215</v>
      </c>
      <c r="C116" s="32">
        <v>5</v>
      </c>
      <c r="D116" s="32">
        <v>17.3</v>
      </c>
    </row>
    <row r="117" spans="1:4" ht="140.25" outlineLevel="4">
      <c r="A117" s="19" t="s">
        <v>216</v>
      </c>
      <c r="B117" s="20" t="s">
        <v>217</v>
      </c>
      <c r="C117" s="32">
        <v>5</v>
      </c>
      <c r="D117" s="32">
        <v>17.3</v>
      </c>
    </row>
    <row r="118" spans="1:4" ht="140.25" outlineLevel="5">
      <c r="A118" s="19" t="s">
        <v>216</v>
      </c>
      <c r="B118" s="20" t="s">
        <v>217</v>
      </c>
      <c r="C118" s="32">
        <v>5</v>
      </c>
      <c r="D118" s="32">
        <v>0</v>
      </c>
    </row>
    <row r="119" spans="1:4" ht="63.75" outlineLevel="5">
      <c r="A119" s="19" t="s">
        <v>218</v>
      </c>
      <c r="B119" s="18" t="s">
        <v>219</v>
      </c>
      <c r="C119" s="32">
        <v>0</v>
      </c>
      <c r="D119" s="32">
        <v>9</v>
      </c>
    </row>
    <row r="120" spans="1:4" ht="140.25" outlineLevel="5">
      <c r="A120" s="19" t="s">
        <v>442</v>
      </c>
      <c r="B120" s="20" t="s">
        <v>217</v>
      </c>
      <c r="C120" s="32">
        <v>0</v>
      </c>
      <c r="D120" s="32">
        <v>7.5</v>
      </c>
    </row>
    <row r="121" spans="1:4" ht="140.25" outlineLevel="5">
      <c r="A121" s="19" t="s">
        <v>441</v>
      </c>
      <c r="B121" s="20" t="s">
        <v>217</v>
      </c>
      <c r="C121" s="32">
        <v>0</v>
      </c>
      <c r="D121" s="32">
        <v>0.8</v>
      </c>
    </row>
    <row r="122" spans="1:4" ht="76.5" outlineLevel="3">
      <c r="A122" s="19" t="s">
        <v>220</v>
      </c>
      <c r="B122" s="18" t="s">
        <v>221</v>
      </c>
      <c r="C122" s="32">
        <v>0</v>
      </c>
      <c r="D122" s="32">
        <v>0.7</v>
      </c>
    </row>
    <row r="123" spans="1:4" ht="114.75" outlineLevel="4">
      <c r="A123" s="19" t="s">
        <v>222</v>
      </c>
      <c r="B123" s="20" t="s">
        <v>223</v>
      </c>
      <c r="C123" s="32">
        <v>0</v>
      </c>
      <c r="D123" s="32">
        <v>0.7</v>
      </c>
    </row>
    <row r="124" spans="1:4" ht="114.75" outlineLevel="5">
      <c r="A124" s="19" t="s">
        <v>440</v>
      </c>
      <c r="B124" s="20" t="s">
        <v>223</v>
      </c>
      <c r="C124" s="32">
        <v>0</v>
      </c>
      <c r="D124" s="32">
        <v>0.2</v>
      </c>
    </row>
    <row r="125" spans="1:4" ht="114.75" outlineLevel="5">
      <c r="A125" s="19" t="s">
        <v>439</v>
      </c>
      <c r="B125" s="20" t="s">
        <v>223</v>
      </c>
      <c r="C125" s="32">
        <v>0</v>
      </c>
      <c r="D125" s="32">
        <v>0.5</v>
      </c>
    </row>
    <row r="126" spans="1:4" ht="102" outlineLevel="3">
      <c r="A126" s="19" t="s">
        <v>232</v>
      </c>
      <c r="B126" s="18" t="s">
        <v>233</v>
      </c>
      <c r="C126" s="32">
        <v>7</v>
      </c>
      <c r="D126" s="32">
        <v>0</v>
      </c>
    </row>
    <row r="127" spans="1:4" ht="140.25" outlineLevel="4">
      <c r="A127" s="19" t="s">
        <v>234</v>
      </c>
      <c r="B127" s="20" t="s">
        <v>235</v>
      </c>
      <c r="C127" s="32">
        <v>7</v>
      </c>
      <c r="D127" s="32">
        <v>0</v>
      </c>
    </row>
    <row r="128" spans="1:4" ht="127.5" outlineLevel="3">
      <c r="A128" s="19" t="s">
        <v>438</v>
      </c>
      <c r="B128" s="20" t="s">
        <v>437</v>
      </c>
      <c r="C128" s="32">
        <v>0</v>
      </c>
      <c r="D128" s="32">
        <v>5</v>
      </c>
    </row>
    <row r="129" spans="1:4" ht="191.25" outlineLevel="4">
      <c r="A129" s="19" t="s">
        <v>436</v>
      </c>
      <c r="B129" s="20" t="s">
        <v>434</v>
      </c>
      <c r="C129" s="32">
        <v>0</v>
      </c>
      <c r="D129" s="32">
        <v>5</v>
      </c>
    </row>
    <row r="130" spans="1:4" ht="191.25" outlineLevel="5">
      <c r="A130" s="19" t="s">
        <v>435</v>
      </c>
      <c r="B130" s="20" t="s">
        <v>434</v>
      </c>
      <c r="C130" s="32">
        <v>0</v>
      </c>
      <c r="D130" s="32">
        <v>5</v>
      </c>
    </row>
    <row r="131" spans="1:4" ht="89.25" outlineLevel="3">
      <c r="A131" s="19" t="s">
        <v>237</v>
      </c>
      <c r="B131" s="18" t="s">
        <v>238</v>
      </c>
      <c r="C131" s="32">
        <v>1</v>
      </c>
      <c r="D131" s="32">
        <v>0</v>
      </c>
    </row>
    <row r="132" spans="1:4" ht="127.5" outlineLevel="4">
      <c r="A132" s="19" t="s">
        <v>239</v>
      </c>
      <c r="B132" s="20" t="s">
        <v>240</v>
      </c>
      <c r="C132" s="32">
        <v>1</v>
      </c>
      <c r="D132" s="32">
        <v>0</v>
      </c>
    </row>
    <row r="133" spans="1:4" ht="76.5" outlineLevel="3">
      <c r="A133" s="19" t="s">
        <v>243</v>
      </c>
      <c r="B133" s="18" t="s">
        <v>244</v>
      </c>
      <c r="C133" s="32">
        <v>1</v>
      </c>
      <c r="D133" s="32">
        <v>0</v>
      </c>
    </row>
    <row r="134" spans="1:4" ht="114.75" outlineLevel="4">
      <c r="A134" s="19" t="s">
        <v>245</v>
      </c>
      <c r="B134" s="20" t="s">
        <v>246</v>
      </c>
      <c r="C134" s="32">
        <v>1</v>
      </c>
      <c r="D134" s="32">
        <v>0</v>
      </c>
    </row>
    <row r="135" spans="1:4" ht="89.25" outlineLevel="3">
      <c r="A135" s="19" t="s">
        <v>250</v>
      </c>
      <c r="B135" s="18" t="s">
        <v>251</v>
      </c>
      <c r="C135" s="32">
        <v>16</v>
      </c>
      <c r="D135" s="32">
        <v>27.4</v>
      </c>
    </row>
    <row r="136" spans="1:4" ht="127.5" outlineLevel="4">
      <c r="A136" s="19" t="s">
        <v>252</v>
      </c>
      <c r="B136" s="20" t="s">
        <v>253</v>
      </c>
      <c r="C136" s="32">
        <v>16</v>
      </c>
      <c r="D136" s="32">
        <v>0</v>
      </c>
    </row>
    <row r="137" spans="1:4" ht="127.5" outlineLevel="4">
      <c r="A137" s="19" t="s">
        <v>433</v>
      </c>
      <c r="B137" s="20" t="s">
        <v>253</v>
      </c>
      <c r="C137" s="32">
        <v>0</v>
      </c>
      <c r="D137" s="32">
        <v>2.8</v>
      </c>
    </row>
    <row r="138" spans="1:4" ht="127.5" outlineLevel="4">
      <c r="A138" s="19" t="s">
        <v>254</v>
      </c>
      <c r="B138" s="20" t="s">
        <v>255</v>
      </c>
      <c r="C138" s="32">
        <v>0</v>
      </c>
      <c r="D138" s="32">
        <v>24.6</v>
      </c>
    </row>
    <row r="139" spans="1:4" ht="153" outlineLevel="2">
      <c r="A139" s="19" t="s">
        <v>260</v>
      </c>
      <c r="B139" s="20" t="s">
        <v>261</v>
      </c>
      <c r="C139" s="32">
        <v>7</v>
      </c>
      <c r="D139" s="32">
        <v>0</v>
      </c>
    </row>
    <row r="140" spans="1:4" ht="191.25" outlineLevel="3">
      <c r="A140" s="19" t="s">
        <v>262</v>
      </c>
      <c r="B140" s="20" t="s">
        <v>263</v>
      </c>
      <c r="C140" s="32">
        <v>7</v>
      </c>
      <c r="D140" s="32">
        <v>0</v>
      </c>
    </row>
    <row r="141" spans="1:4" ht="153" outlineLevel="2">
      <c r="A141" s="19" t="s">
        <v>264</v>
      </c>
      <c r="B141" s="20" t="s">
        <v>265</v>
      </c>
      <c r="C141" s="32">
        <v>30</v>
      </c>
      <c r="D141" s="32">
        <v>5</v>
      </c>
    </row>
    <row r="142" spans="1:4" ht="76.5" outlineLevel="3">
      <c r="A142" s="19" t="s">
        <v>266</v>
      </c>
      <c r="B142" s="18" t="s">
        <v>267</v>
      </c>
      <c r="C142" s="32">
        <v>30</v>
      </c>
      <c r="D142" s="32">
        <v>5</v>
      </c>
    </row>
    <row r="143" spans="1:4" ht="102" outlineLevel="4">
      <c r="A143" s="19" t="s">
        <v>268</v>
      </c>
      <c r="B143" s="18" t="s">
        <v>269</v>
      </c>
      <c r="C143" s="32">
        <v>30</v>
      </c>
      <c r="D143" s="32">
        <v>5</v>
      </c>
    </row>
    <row r="144" spans="1:4" ht="25.5" outlineLevel="2">
      <c r="A144" s="19" t="s">
        <v>270</v>
      </c>
      <c r="B144" s="18" t="s">
        <v>271</v>
      </c>
      <c r="C144" s="32">
        <v>173</v>
      </c>
      <c r="D144" s="32">
        <v>56.1</v>
      </c>
    </row>
    <row r="145" spans="1:4" ht="114.75" outlineLevel="3">
      <c r="A145" s="19" t="s">
        <v>272</v>
      </c>
      <c r="B145" s="20" t="s">
        <v>273</v>
      </c>
      <c r="C145" s="32">
        <v>6</v>
      </c>
      <c r="D145" s="32">
        <v>0.7</v>
      </c>
    </row>
    <row r="146" spans="1:4" ht="89.25" outlineLevel="4">
      <c r="A146" s="19" t="s">
        <v>274</v>
      </c>
      <c r="B146" s="18" t="s">
        <v>275</v>
      </c>
      <c r="C146" s="32">
        <v>6</v>
      </c>
      <c r="D146" s="32">
        <v>0.7</v>
      </c>
    </row>
    <row r="147" spans="1:4" ht="114.75" outlineLevel="3">
      <c r="A147" s="19" t="s">
        <v>474</v>
      </c>
      <c r="B147" s="20" t="s">
        <v>473</v>
      </c>
      <c r="C147" s="32">
        <v>0</v>
      </c>
      <c r="D147" s="32">
        <v>38.799999999999997</v>
      </c>
    </row>
    <row r="148" spans="1:4" ht="63.75" outlineLevel="4">
      <c r="A148" s="19" t="s">
        <v>472</v>
      </c>
      <c r="B148" s="18" t="s">
        <v>471</v>
      </c>
      <c r="C148" s="32">
        <v>0</v>
      </c>
      <c r="D148" s="32">
        <v>38.799999999999997</v>
      </c>
    </row>
    <row r="149" spans="1:4" ht="51" outlineLevel="3">
      <c r="A149" s="19" t="s">
        <v>276</v>
      </c>
      <c r="B149" s="18" t="s">
        <v>277</v>
      </c>
      <c r="C149" s="32">
        <v>166</v>
      </c>
      <c r="D149" s="32">
        <v>16.600000000000001</v>
      </c>
    </row>
    <row r="150" spans="1:4" ht="76.5" outlineLevel="4">
      <c r="A150" s="19" t="s">
        <v>278</v>
      </c>
      <c r="B150" s="18" t="s">
        <v>279</v>
      </c>
      <c r="C150" s="32">
        <v>166</v>
      </c>
      <c r="D150" s="32">
        <v>16.600000000000001</v>
      </c>
    </row>
    <row r="151" spans="1:4" ht="89.25" outlineLevel="3">
      <c r="A151" s="19" t="s">
        <v>280</v>
      </c>
      <c r="B151" s="18" t="s">
        <v>281</v>
      </c>
      <c r="C151" s="32">
        <v>1</v>
      </c>
      <c r="D151" s="32">
        <v>0</v>
      </c>
    </row>
    <row r="152" spans="1:4" ht="89.25" outlineLevel="4">
      <c r="A152" s="19" t="s">
        <v>282</v>
      </c>
      <c r="B152" s="18" t="s">
        <v>283</v>
      </c>
      <c r="C152" s="32">
        <v>1</v>
      </c>
      <c r="D152" s="32">
        <v>0</v>
      </c>
    </row>
    <row r="153" spans="1:4" outlineLevel="1">
      <c r="A153" s="19" t="s">
        <v>432</v>
      </c>
      <c r="B153" s="18" t="s">
        <v>431</v>
      </c>
      <c r="C153" s="32">
        <v>0</v>
      </c>
      <c r="D153" s="32">
        <v>1.2</v>
      </c>
    </row>
    <row r="154" spans="1:4" outlineLevel="2">
      <c r="A154" s="19" t="s">
        <v>430</v>
      </c>
      <c r="B154" s="18" t="s">
        <v>429</v>
      </c>
      <c r="C154" s="32">
        <v>0</v>
      </c>
      <c r="D154" s="32">
        <v>1.2</v>
      </c>
    </row>
    <row r="155" spans="1:4" ht="38.25" outlineLevel="3">
      <c r="A155" s="19" t="s">
        <v>428</v>
      </c>
      <c r="B155" s="18" t="s">
        <v>427</v>
      </c>
      <c r="C155" s="32">
        <v>0</v>
      </c>
      <c r="D155" s="32">
        <v>0.1</v>
      </c>
    </row>
    <row r="156" spans="1:4" ht="38.25" outlineLevel="3">
      <c r="A156" s="19" t="s">
        <v>470</v>
      </c>
      <c r="B156" s="18" t="s">
        <v>469</v>
      </c>
      <c r="C156" s="32">
        <v>0</v>
      </c>
      <c r="D156" s="32">
        <v>1.1000000000000001</v>
      </c>
    </row>
    <row r="157" spans="1:4">
      <c r="A157" s="19" t="s">
        <v>286</v>
      </c>
      <c r="B157" s="18" t="s">
        <v>287</v>
      </c>
      <c r="C157" s="32">
        <v>830891.7</v>
      </c>
      <c r="D157" s="32">
        <v>404290.5</v>
      </c>
    </row>
    <row r="158" spans="1:4" ht="38.25" outlineLevel="1">
      <c r="A158" s="19" t="s">
        <v>288</v>
      </c>
      <c r="B158" s="18" t="s">
        <v>289</v>
      </c>
      <c r="C158" s="32">
        <v>830565.5</v>
      </c>
      <c r="D158" s="32">
        <v>403960.1</v>
      </c>
    </row>
    <row r="159" spans="1:4" ht="25.5" outlineLevel="2">
      <c r="A159" s="19" t="s">
        <v>290</v>
      </c>
      <c r="B159" s="18" t="s">
        <v>291</v>
      </c>
      <c r="C159" s="32">
        <v>243606</v>
      </c>
      <c r="D159" s="32">
        <v>129064.9</v>
      </c>
    </row>
    <row r="160" spans="1:4" ht="25.5" outlineLevel="3">
      <c r="A160" s="19" t="s">
        <v>292</v>
      </c>
      <c r="B160" s="18" t="s">
        <v>293</v>
      </c>
      <c r="C160" s="32">
        <v>174901.7</v>
      </c>
      <c r="D160" s="32">
        <v>87450</v>
      </c>
    </row>
    <row r="161" spans="1:4" ht="51" outlineLevel="4">
      <c r="A161" s="19" t="s">
        <v>294</v>
      </c>
      <c r="B161" s="18" t="s">
        <v>295</v>
      </c>
      <c r="C161" s="32">
        <v>174901.7</v>
      </c>
      <c r="D161" s="32">
        <v>87450</v>
      </c>
    </row>
    <row r="162" spans="1:4" ht="51" outlineLevel="3">
      <c r="A162" s="19" t="s">
        <v>296</v>
      </c>
      <c r="B162" s="18" t="s">
        <v>297</v>
      </c>
      <c r="C162" s="32">
        <v>68704.3</v>
      </c>
      <c r="D162" s="32">
        <v>41614.9</v>
      </c>
    </row>
    <row r="163" spans="1:4" ht="51" outlineLevel="4">
      <c r="A163" s="19" t="s">
        <v>298</v>
      </c>
      <c r="B163" s="18" t="s">
        <v>299</v>
      </c>
      <c r="C163" s="32">
        <v>68704.3</v>
      </c>
      <c r="D163" s="32">
        <v>41614.9</v>
      </c>
    </row>
    <row r="164" spans="1:4" ht="38.25" outlineLevel="2">
      <c r="A164" s="19" t="s">
        <v>300</v>
      </c>
      <c r="B164" s="18" t="s">
        <v>301</v>
      </c>
      <c r="C164" s="32">
        <v>86077.2</v>
      </c>
      <c r="D164" s="32">
        <v>27238.400000000001</v>
      </c>
    </row>
    <row r="165" spans="1:4" ht="114.75" outlineLevel="3">
      <c r="A165" s="19" t="s">
        <v>306</v>
      </c>
      <c r="B165" s="20" t="s">
        <v>307</v>
      </c>
      <c r="C165" s="32">
        <v>38000</v>
      </c>
      <c r="D165" s="32">
        <v>11400</v>
      </c>
    </row>
    <row r="166" spans="1:4" ht="127.5" outlineLevel="4">
      <c r="A166" s="19" t="s">
        <v>308</v>
      </c>
      <c r="B166" s="20" t="s">
        <v>309</v>
      </c>
      <c r="C166" s="32">
        <v>38000</v>
      </c>
      <c r="D166" s="32">
        <v>11400</v>
      </c>
    </row>
    <row r="167" spans="1:4" ht="89.25" outlineLevel="3">
      <c r="A167" s="19" t="s">
        <v>310</v>
      </c>
      <c r="B167" s="18" t="s">
        <v>311</v>
      </c>
      <c r="C167" s="32">
        <v>1137.7</v>
      </c>
      <c r="D167" s="32">
        <v>590.9</v>
      </c>
    </row>
    <row r="168" spans="1:4" ht="89.25" outlineLevel="4">
      <c r="A168" s="19" t="s">
        <v>312</v>
      </c>
      <c r="B168" s="18" t="s">
        <v>313</v>
      </c>
      <c r="C168" s="32">
        <v>1137.7</v>
      </c>
      <c r="D168" s="32">
        <v>590.9</v>
      </c>
    </row>
    <row r="169" spans="1:4" ht="76.5" outlineLevel="3">
      <c r="A169" s="19" t="s">
        <v>314</v>
      </c>
      <c r="B169" s="18" t="s">
        <v>315</v>
      </c>
      <c r="C169" s="32">
        <v>2402.3000000000002</v>
      </c>
      <c r="D169" s="32">
        <v>1054.9000000000001</v>
      </c>
    </row>
    <row r="170" spans="1:4" ht="89.25" outlineLevel="4">
      <c r="A170" s="19" t="s">
        <v>316</v>
      </c>
      <c r="B170" s="18" t="s">
        <v>317</v>
      </c>
      <c r="C170" s="32">
        <v>2402.3000000000002</v>
      </c>
      <c r="D170" s="32">
        <v>1054.9000000000001</v>
      </c>
    </row>
    <row r="171" spans="1:4" ht="38.25" outlineLevel="3">
      <c r="A171" s="19" t="s">
        <v>318</v>
      </c>
      <c r="B171" s="18" t="s">
        <v>319</v>
      </c>
      <c r="C171" s="32">
        <v>2901.7</v>
      </c>
      <c r="D171" s="32">
        <v>2444</v>
      </c>
    </row>
    <row r="172" spans="1:4" ht="38.25" outlineLevel="4">
      <c r="A172" s="19" t="s">
        <v>320</v>
      </c>
      <c r="B172" s="18" t="s">
        <v>321</v>
      </c>
      <c r="C172" s="32">
        <v>2901.7</v>
      </c>
      <c r="D172" s="32">
        <v>2444</v>
      </c>
    </row>
    <row r="173" spans="1:4" ht="25.5" outlineLevel="3">
      <c r="A173" s="19" t="s">
        <v>426</v>
      </c>
      <c r="B173" s="18" t="s">
        <v>425</v>
      </c>
      <c r="C173" s="32">
        <v>2839.1</v>
      </c>
      <c r="D173" s="32">
        <v>0</v>
      </c>
    </row>
    <row r="174" spans="1:4" ht="38.25" outlineLevel="4">
      <c r="A174" s="19" t="s">
        <v>424</v>
      </c>
      <c r="B174" s="18" t="s">
        <v>423</v>
      </c>
      <c r="C174" s="32">
        <v>2839.1</v>
      </c>
      <c r="D174" s="32">
        <v>0</v>
      </c>
    </row>
    <row r="175" spans="1:4" ht="25.5" outlineLevel="3">
      <c r="A175" s="19" t="s">
        <v>322</v>
      </c>
      <c r="B175" s="18" t="s">
        <v>323</v>
      </c>
      <c r="C175" s="32">
        <v>73</v>
      </c>
      <c r="D175" s="32">
        <v>0</v>
      </c>
    </row>
    <row r="176" spans="1:4" ht="25.5" outlineLevel="4">
      <c r="A176" s="19" t="s">
        <v>324</v>
      </c>
      <c r="B176" s="18" t="s">
        <v>325</v>
      </c>
      <c r="C176" s="32">
        <v>73</v>
      </c>
      <c r="D176" s="32">
        <v>0</v>
      </c>
    </row>
    <row r="177" spans="1:4" ht="38.25" outlineLevel="3">
      <c r="A177" s="19" t="s">
        <v>422</v>
      </c>
      <c r="B177" s="18" t="s">
        <v>421</v>
      </c>
      <c r="C177" s="32">
        <v>2000</v>
      </c>
      <c r="D177" s="32">
        <v>0</v>
      </c>
    </row>
    <row r="178" spans="1:4" ht="38.25" outlineLevel="4">
      <c r="A178" s="19" t="s">
        <v>420</v>
      </c>
      <c r="B178" s="18" t="s">
        <v>419</v>
      </c>
      <c r="C178" s="32">
        <v>2000</v>
      </c>
      <c r="D178" s="32">
        <v>0</v>
      </c>
    </row>
    <row r="179" spans="1:4" ht="38.25" outlineLevel="3">
      <c r="A179" s="19" t="s">
        <v>330</v>
      </c>
      <c r="B179" s="18" t="s">
        <v>331</v>
      </c>
      <c r="C179" s="32">
        <v>4838</v>
      </c>
      <c r="D179" s="32">
        <v>0</v>
      </c>
    </row>
    <row r="180" spans="1:4" ht="51" outlineLevel="4">
      <c r="A180" s="19" t="s">
        <v>332</v>
      </c>
      <c r="B180" s="18" t="s">
        <v>333</v>
      </c>
      <c r="C180" s="32">
        <v>4838</v>
      </c>
      <c r="D180" s="32">
        <v>0</v>
      </c>
    </row>
    <row r="181" spans="1:4" outlineLevel="3">
      <c r="A181" s="19" t="s">
        <v>334</v>
      </c>
      <c r="B181" s="18" t="s">
        <v>335</v>
      </c>
      <c r="C181" s="32">
        <v>31885.4</v>
      </c>
      <c r="D181" s="32">
        <v>11748.6</v>
      </c>
    </row>
    <row r="182" spans="1:4" ht="25.5" outlineLevel="4">
      <c r="A182" s="19" t="s">
        <v>336</v>
      </c>
      <c r="B182" s="18" t="s">
        <v>337</v>
      </c>
      <c r="C182" s="32">
        <v>17682</v>
      </c>
      <c r="D182" s="32">
        <v>6458.4</v>
      </c>
    </row>
    <row r="183" spans="1:4" ht="25.5" outlineLevel="4">
      <c r="A183" s="19" t="s">
        <v>338</v>
      </c>
      <c r="B183" s="18" t="s">
        <v>339</v>
      </c>
      <c r="C183" s="32">
        <v>14203.4</v>
      </c>
      <c r="D183" s="32">
        <v>5290.2</v>
      </c>
    </row>
    <row r="184" spans="1:4" ht="25.5" outlineLevel="2">
      <c r="A184" s="19" t="s">
        <v>340</v>
      </c>
      <c r="B184" s="18" t="s">
        <v>341</v>
      </c>
      <c r="C184" s="32">
        <v>433664.4</v>
      </c>
      <c r="D184" s="32">
        <v>209396</v>
      </c>
    </row>
    <row r="185" spans="1:4" ht="38.25" outlineLevel="3">
      <c r="A185" s="19" t="s">
        <v>342</v>
      </c>
      <c r="B185" s="18" t="s">
        <v>343</v>
      </c>
      <c r="C185" s="32">
        <v>873</v>
      </c>
      <c r="D185" s="32">
        <v>461.7</v>
      </c>
    </row>
    <row r="186" spans="1:4" ht="38.25" outlineLevel="4">
      <c r="A186" s="19" t="s">
        <v>344</v>
      </c>
      <c r="B186" s="18" t="s">
        <v>345</v>
      </c>
      <c r="C186" s="32">
        <v>873</v>
      </c>
      <c r="D186" s="32">
        <v>461.7</v>
      </c>
    </row>
    <row r="187" spans="1:4" ht="51" outlineLevel="3">
      <c r="A187" s="19" t="s">
        <v>346</v>
      </c>
      <c r="B187" s="18" t="s">
        <v>347</v>
      </c>
      <c r="C187" s="32">
        <v>1158</v>
      </c>
      <c r="D187" s="32">
        <v>665</v>
      </c>
    </row>
    <row r="188" spans="1:4" ht="51" outlineLevel="4">
      <c r="A188" s="19" t="s">
        <v>348</v>
      </c>
      <c r="B188" s="18" t="s">
        <v>349</v>
      </c>
      <c r="C188" s="32">
        <v>1158</v>
      </c>
      <c r="D188" s="32">
        <v>665</v>
      </c>
    </row>
    <row r="189" spans="1:4" ht="38.25" outlineLevel="3">
      <c r="A189" s="19" t="s">
        <v>350</v>
      </c>
      <c r="B189" s="18" t="s">
        <v>351</v>
      </c>
      <c r="C189" s="32">
        <v>394815.5</v>
      </c>
      <c r="D189" s="32">
        <v>185419.1</v>
      </c>
    </row>
    <row r="190" spans="1:4" ht="51" outlineLevel="4">
      <c r="A190" s="19" t="s">
        <v>352</v>
      </c>
      <c r="B190" s="18" t="s">
        <v>353</v>
      </c>
      <c r="C190" s="32">
        <v>394783.5</v>
      </c>
      <c r="D190" s="32">
        <v>185419.1</v>
      </c>
    </row>
    <row r="191" spans="1:4" ht="51" outlineLevel="4">
      <c r="A191" s="19" t="s">
        <v>354</v>
      </c>
      <c r="B191" s="18" t="s">
        <v>355</v>
      </c>
      <c r="C191" s="32">
        <v>32</v>
      </c>
      <c r="D191" s="32">
        <v>0</v>
      </c>
    </row>
    <row r="192" spans="1:4" ht="63.75" outlineLevel="3">
      <c r="A192" s="19" t="s">
        <v>356</v>
      </c>
      <c r="B192" s="18" t="s">
        <v>357</v>
      </c>
      <c r="C192" s="32">
        <v>1880</v>
      </c>
      <c r="D192" s="32">
        <v>828.4</v>
      </c>
    </row>
    <row r="193" spans="1:4" ht="76.5" outlineLevel="4">
      <c r="A193" s="19" t="s">
        <v>358</v>
      </c>
      <c r="B193" s="18" t="s">
        <v>359</v>
      </c>
      <c r="C193" s="32">
        <v>1880</v>
      </c>
      <c r="D193" s="32">
        <v>828.4</v>
      </c>
    </row>
    <row r="194" spans="1:4" ht="89.25" outlineLevel="3">
      <c r="A194" s="19" t="s">
        <v>360</v>
      </c>
      <c r="B194" s="18" t="s">
        <v>361</v>
      </c>
      <c r="C194" s="32">
        <v>2309</v>
      </c>
      <c r="D194" s="32">
        <v>927.4</v>
      </c>
    </row>
    <row r="195" spans="1:4" ht="102" outlineLevel="4">
      <c r="A195" s="19" t="s">
        <v>362</v>
      </c>
      <c r="B195" s="18" t="s">
        <v>363</v>
      </c>
      <c r="C195" s="32">
        <v>2309</v>
      </c>
      <c r="D195" s="32">
        <v>927.4</v>
      </c>
    </row>
    <row r="196" spans="1:4" ht="51" outlineLevel="3">
      <c r="A196" s="19" t="s">
        <v>364</v>
      </c>
      <c r="B196" s="18" t="s">
        <v>365</v>
      </c>
      <c r="C196" s="32">
        <v>1623.3</v>
      </c>
      <c r="D196" s="32">
        <v>569.70000000000005</v>
      </c>
    </row>
    <row r="197" spans="1:4" ht="63.75" outlineLevel="4">
      <c r="A197" s="19" t="s">
        <v>366</v>
      </c>
      <c r="B197" s="18" t="s">
        <v>367</v>
      </c>
      <c r="C197" s="32">
        <v>1623.3</v>
      </c>
      <c r="D197" s="32">
        <v>569.70000000000005</v>
      </c>
    </row>
    <row r="198" spans="1:4" ht="63.75" outlineLevel="3">
      <c r="A198" s="19" t="s">
        <v>368</v>
      </c>
      <c r="B198" s="18" t="s">
        <v>369</v>
      </c>
      <c r="C198" s="32">
        <v>1.8</v>
      </c>
      <c r="D198" s="32">
        <v>0</v>
      </c>
    </row>
    <row r="199" spans="1:4" ht="76.5" outlineLevel="4">
      <c r="A199" s="19" t="s">
        <v>370</v>
      </c>
      <c r="B199" s="18" t="s">
        <v>371</v>
      </c>
      <c r="C199" s="32">
        <v>1.8</v>
      </c>
      <c r="D199" s="32">
        <v>0</v>
      </c>
    </row>
    <row r="200" spans="1:4" ht="63.75" outlineLevel="3">
      <c r="A200" s="19" t="s">
        <v>418</v>
      </c>
      <c r="B200" s="18" t="s">
        <v>417</v>
      </c>
      <c r="C200" s="32">
        <v>1540.7</v>
      </c>
      <c r="D200" s="32">
        <v>1511.9</v>
      </c>
    </row>
    <row r="201" spans="1:4" ht="76.5" outlineLevel="4">
      <c r="A201" s="19" t="s">
        <v>416</v>
      </c>
      <c r="B201" s="18" t="s">
        <v>415</v>
      </c>
      <c r="C201" s="32">
        <v>1540.7</v>
      </c>
      <c r="D201" s="32">
        <v>1511.9</v>
      </c>
    </row>
    <row r="202" spans="1:4" ht="51" outlineLevel="3">
      <c r="A202" s="19" t="s">
        <v>372</v>
      </c>
      <c r="B202" s="18" t="s">
        <v>373</v>
      </c>
      <c r="C202" s="32">
        <v>4675.8</v>
      </c>
      <c r="D202" s="32">
        <v>1837</v>
      </c>
    </row>
    <row r="203" spans="1:4" ht="51" outlineLevel="4">
      <c r="A203" s="19" t="s">
        <v>374</v>
      </c>
      <c r="B203" s="18" t="s">
        <v>375</v>
      </c>
      <c r="C203" s="32">
        <v>4675.8</v>
      </c>
      <c r="D203" s="32">
        <v>1837</v>
      </c>
    </row>
    <row r="204" spans="1:4" ht="38.25" outlineLevel="3">
      <c r="A204" s="19" t="s">
        <v>376</v>
      </c>
      <c r="B204" s="18" t="s">
        <v>377</v>
      </c>
      <c r="C204" s="32">
        <v>15203</v>
      </c>
      <c r="D204" s="32">
        <v>9764.9</v>
      </c>
    </row>
    <row r="205" spans="1:4" ht="51" outlineLevel="4">
      <c r="A205" s="19" t="s">
        <v>378</v>
      </c>
      <c r="B205" s="18" t="s">
        <v>379</v>
      </c>
      <c r="C205" s="32">
        <v>15203</v>
      </c>
      <c r="D205" s="32">
        <v>9764.9</v>
      </c>
    </row>
    <row r="206" spans="1:4" ht="153" outlineLevel="3">
      <c r="A206" s="19" t="s">
        <v>380</v>
      </c>
      <c r="B206" s="20" t="s">
        <v>381</v>
      </c>
      <c r="C206" s="32">
        <v>7187</v>
      </c>
      <c r="D206" s="32">
        <v>6859.9</v>
      </c>
    </row>
    <row r="207" spans="1:4" ht="153" outlineLevel="4">
      <c r="A207" s="19" t="s">
        <v>382</v>
      </c>
      <c r="B207" s="20" t="s">
        <v>383</v>
      </c>
      <c r="C207" s="32">
        <v>7187</v>
      </c>
      <c r="D207" s="32">
        <v>6859.9</v>
      </c>
    </row>
    <row r="208" spans="1:4" ht="63.75" outlineLevel="3">
      <c r="A208" s="19" t="s">
        <v>384</v>
      </c>
      <c r="B208" s="18" t="s">
        <v>385</v>
      </c>
      <c r="C208" s="32">
        <v>13</v>
      </c>
      <c r="D208" s="32">
        <v>4.3</v>
      </c>
    </row>
    <row r="209" spans="1:4" ht="63.75" outlineLevel="4">
      <c r="A209" s="19" t="s">
        <v>386</v>
      </c>
      <c r="B209" s="18" t="s">
        <v>387</v>
      </c>
      <c r="C209" s="32">
        <v>13</v>
      </c>
      <c r="D209" s="32">
        <v>4.3</v>
      </c>
    </row>
    <row r="210" spans="1:4" ht="38.25" outlineLevel="3">
      <c r="A210" s="19" t="s">
        <v>388</v>
      </c>
      <c r="B210" s="18" t="s">
        <v>389</v>
      </c>
      <c r="C210" s="32">
        <v>809</v>
      </c>
      <c r="D210" s="32">
        <v>406</v>
      </c>
    </row>
    <row r="211" spans="1:4" ht="51" outlineLevel="4">
      <c r="A211" s="19" t="s">
        <v>390</v>
      </c>
      <c r="B211" s="18" t="s">
        <v>391</v>
      </c>
      <c r="C211" s="32">
        <v>809</v>
      </c>
      <c r="D211" s="32">
        <v>406</v>
      </c>
    </row>
    <row r="212" spans="1:4" outlineLevel="3">
      <c r="A212" s="19" t="s">
        <v>392</v>
      </c>
      <c r="B212" s="18" t="s">
        <v>393</v>
      </c>
      <c r="C212" s="32">
        <v>1575.3</v>
      </c>
      <c r="D212" s="32">
        <v>140.69999999999999</v>
      </c>
    </row>
    <row r="213" spans="1:4" ht="25.5" outlineLevel="4">
      <c r="A213" s="19" t="s">
        <v>394</v>
      </c>
      <c r="B213" s="18" t="s">
        <v>395</v>
      </c>
      <c r="C213" s="32">
        <v>1575.3</v>
      </c>
      <c r="D213" s="32">
        <v>140.69999999999999</v>
      </c>
    </row>
    <row r="214" spans="1:4" outlineLevel="2">
      <c r="A214" s="19" t="s">
        <v>396</v>
      </c>
      <c r="B214" s="18" t="s">
        <v>397</v>
      </c>
      <c r="C214" s="32">
        <v>67217.899999999994</v>
      </c>
      <c r="D214" s="32">
        <v>38260.9</v>
      </c>
    </row>
    <row r="215" spans="1:4" ht="76.5" outlineLevel="3">
      <c r="A215" s="19" t="s">
        <v>398</v>
      </c>
      <c r="B215" s="18" t="s">
        <v>399</v>
      </c>
      <c r="C215" s="32">
        <v>45851</v>
      </c>
      <c r="D215" s="32">
        <v>22784</v>
      </c>
    </row>
    <row r="216" spans="1:4" ht="89.25" outlineLevel="4">
      <c r="A216" s="19" t="s">
        <v>400</v>
      </c>
      <c r="B216" s="18" t="s">
        <v>401</v>
      </c>
      <c r="C216" s="32">
        <v>45851</v>
      </c>
      <c r="D216" s="32">
        <v>22784</v>
      </c>
    </row>
    <row r="217" spans="1:4" ht="25.5" outlineLevel="3">
      <c r="A217" s="19" t="s">
        <v>402</v>
      </c>
      <c r="B217" s="18" t="s">
        <v>403</v>
      </c>
      <c r="C217" s="32">
        <v>21366.9</v>
      </c>
      <c r="D217" s="32">
        <v>15476.9</v>
      </c>
    </row>
    <row r="218" spans="1:4" ht="38.25" outlineLevel="4">
      <c r="A218" s="19" t="s">
        <v>414</v>
      </c>
      <c r="B218" s="18" t="s">
        <v>413</v>
      </c>
      <c r="C218" s="32">
        <v>15628</v>
      </c>
      <c r="D218" s="32">
        <v>11193</v>
      </c>
    </row>
    <row r="219" spans="1:4" ht="38.25" outlineLevel="4">
      <c r="A219" s="19" t="s">
        <v>404</v>
      </c>
      <c r="B219" s="18" t="s">
        <v>405</v>
      </c>
      <c r="C219" s="32">
        <v>5738.9</v>
      </c>
      <c r="D219" s="32">
        <v>4283.8999999999996</v>
      </c>
    </row>
    <row r="220" spans="1:4" ht="25.5" outlineLevel="1">
      <c r="A220" s="19" t="s">
        <v>468</v>
      </c>
      <c r="B220" s="18" t="s">
        <v>467</v>
      </c>
      <c r="C220" s="32">
        <v>326.2</v>
      </c>
      <c r="D220" s="32">
        <v>331.5</v>
      </c>
    </row>
    <row r="221" spans="1:4" ht="25.5" outlineLevel="2">
      <c r="A221" s="19" t="s">
        <v>466</v>
      </c>
      <c r="B221" s="18" t="s">
        <v>464</v>
      </c>
      <c r="C221" s="32">
        <v>326.2</v>
      </c>
      <c r="D221" s="32">
        <v>331.5</v>
      </c>
    </row>
    <row r="222" spans="1:4" ht="25.5" outlineLevel="3">
      <c r="A222" s="19" t="s">
        <v>465</v>
      </c>
      <c r="B222" s="18" t="s">
        <v>464</v>
      </c>
      <c r="C222" s="32">
        <v>326.2</v>
      </c>
      <c r="D222" s="32">
        <v>331.5</v>
      </c>
    </row>
    <row r="223" spans="1:4" ht="51" outlineLevel="1">
      <c r="A223" s="19" t="s">
        <v>412</v>
      </c>
      <c r="B223" s="18" t="s">
        <v>411</v>
      </c>
      <c r="C223" s="32">
        <v>0</v>
      </c>
      <c r="D223" s="32">
        <v>-1.1000000000000001</v>
      </c>
    </row>
    <row r="224" spans="1:4" ht="63.75" outlineLevel="2">
      <c r="A224" s="19" t="s">
        <v>410</v>
      </c>
      <c r="B224" s="18" t="s">
        <v>409</v>
      </c>
      <c r="C224" s="32">
        <v>0</v>
      </c>
      <c r="D224" s="32">
        <v>-1.1000000000000001</v>
      </c>
    </row>
    <row r="225" spans="1:4" ht="63.75" outlineLevel="3">
      <c r="A225" s="19" t="s">
        <v>408</v>
      </c>
      <c r="B225" s="18" t="s">
        <v>407</v>
      </c>
      <c r="C225" s="32">
        <v>0</v>
      </c>
      <c r="D225" s="32">
        <v>-1.1000000000000001</v>
      </c>
    </row>
  </sheetData>
  <mergeCells count="5">
    <mergeCell ref="A1:F1"/>
    <mergeCell ref="A6:D6"/>
    <mergeCell ref="A8:D8"/>
    <mergeCell ref="A7:D7"/>
    <mergeCell ref="A9:D9"/>
  </mergeCells>
  <pageMargins left="0.75" right="0.75" top="1" bottom="1" header="0.5" footer="0.5"/>
  <pageSetup paperSize="9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93"/>
  <sheetViews>
    <sheetView showGridLines="0" workbookViewId="0">
      <selection activeCell="A17" sqref="A17"/>
    </sheetView>
  </sheetViews>
  <sheetFormatPr defaultRowHeight="12.75" customHeight="1" outlineLevelRow="5"/>
  <cols>
    <col min="1" max="1" width="25.7109375" style="16" customWidth="1"/>
    <col min="2" max="2" width="30.7109375" style="16" customWidth="1"/>
    <col min="3" max="4" width="15.42578125" style="16" customWidth="1"/>
    <col min="5" max="6" width="9.140625" style="16" customWidth="1"/>
    <col min="7" max="7" width="13.140625" style="16" customWidth="1"/>
    <col min="8" max="10" width="9.140625" style="16" customWidth="1"/>
    <col min="11" max="16384" width="9.140625" style="16"/>
  </cols>
  <sheetData>
    <row r="1" spans="1:10">
      <c r="A1" s="43" t="s">
        <v>1</v>
      </c>
      <c r="B1" s="43"/>
      <c r="C1" s="43"/>
      <c r="D1" s="43"/>
      <c r="E1" s="43"/>
      <c r="F1" s="43"/>
      <c r="G1" s="25"/>
      <c r="H1" s="25"/>
      <c r="I1" s="25"/>
      <c r="J1" s="25"/>
    </row>
    <row r="2" spans="1:10">
      <c r="A2" s="31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4.25">
      <c r="A3" s="30"/>
      <c r="B3" s="27"/>
      <c r="C3" s="27"/>
      <c r="D3" s="27"/>
      <c r="E3" s="27"/>
      <c r="F3" s="27"/>
      <c r="G3" s="27"/>
      <c r="H3" s="27"/>
      <c r="I3" s="27"/>
      <c r="J3" s="27"/>
    </row>
    <row r="4" spans="1:10" ht="14.25">
      <c r="A4" s="29"/>
      <c r="B4" s="29"/>
      <c r="C4" s="29"/>
      <c r="D4" s="29"/>
      <c r="E4" s="29"/>
      <c r="F4" s="29"/>
      <c r="G4" s="28"/>
      <c r="H4" s="28"/>
      <c r="I4" s="27"/>
      <c r="J4" s="27"/>
    </row>
    <row r="5" spans="1:10">
      <c r="A5" s="26" t="s">
        <v>463</v>
      </c>
      <c r="B5" s="26"/>
      <c r="C5" s="26"/>
      <c r="D5" s="26"/>
      <c r="E5" s="26"/>
      <c r="F5" s="26"/>
      <c r="G5" s="26"/>
      <c r="H5" s="26"/>
      <c r="I5" s="26"/>
      <c r="J5" s="26"/>
    </row>
    <row r="6" spans="1:10">
      <c r="A6" s="44" t="s">
        <v>3</v>
      </c>
      <c r="B6" s="44"/>
      <c r="C6" s="44"/>
      <c r="D6" s="44"/>
    </row>
    <row r="7" spans="1:10">
      <c r="A7" s="44" t="s">
        <v>406</v>
      </c>
      <c r="B7" s="44"/>
      <c r="C7" s="44"/>
      <c r="D7" s="44"/>
    </row>
    <row r="8" spans="1:10">
      <c r="A8" s="44" t="s">
        <v>5</v>
      </c>
      <c r="B8" s="44"/>
      <c r="C8" s="44"/>
      <c r="D8" s="44"/>
    </row>
    <row r="9" spans="1:10">
      <c r="A9" s="44"/>
      <c r="B9" s="44"/>
      <c r="C9" s="44"/>
      <c r="D9" s="44"/>
    </row>
    <row r="10" spans="1:10">
      <c r="A10" s="25" t="s">
        <v>6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31.5">
      <c r="A11" s="24" t="s">
        <v>7</v>
      </c>
      <c r="B11" s="24" t="s">
        <v>8</v>
      </c>
      <c r="C11" s="24" t="s">
        <v>462</v>
      </c>
      <c r="D11" s="24" t="s">
        <v>10</v>
      </c>
    </row>
    <row r="12" spans="1:10" ht="13.5">
      <c r="A12" s="23" t="s">
        <v>11</v>
      </c>
      <c r="B12" s="22"/>
      <c r="C12" s="33">
        <v>923961.3</v>
      </c>
      <c r="D12" s="33">
        <v>444418.9</v>
      </c>
    </row>
    <row r="13" spans="1:10">
      <c r="A13" s="19" t="s">
        <v>12</v>
      </c>
      <c r="B13" s="18" t="s">
        <v>13</v>
      </c>
      <c r="C13" s="32">
        <v>183697.7</v>
      </c>
      <c r="D13" s="32">
        <v>92218.6</v>
      </c>
    </row>
    <row r="14" spans="1:10" outlineLevel="1">
      <c r="A14" s="19" t="s">
        <v>14</v>
      </c>
      <c r="B14" s="18" t="s">
        <v>15</v>
      </c>
      <c r="C14" s="32">
        <v>153362.70000000001</v>
      </c>
      <c r="D14" s="32">
        <v>81980.3</v>
      </c>
    </row>
    <row r="15" spans="1:10" outlineLevel="2">
      <c r="A15" s="19" t="s">
        <v>16</v>
      </c>
      <c r="B15" s="18" t="s">
        <v>17</v>
      </c>
      <c r="C15" s="32">
        <v>153362.70000000001</v>
      </c>
      <c r="D15" s="32">
        <v>81980.3</v>
      </c>
    </row>
    <row r="16" spans="1:10" ht="165.75" outlineLevel="3">
      <c r="A16" s="19" t="s">
        <v>18</v>
      </c>
      <c r="B16" s="20" t="s">
        <v>461</v>
      </c>
      <c r="C16" s="32">
        <v>149727.70000000001</v>
      </c>
      <c r="D16" s="32">
        <v>79345.100000000006</v>
      </c>
    </row>
    <row r="17" spans="1:4" ht="204" outlineLevel="4">
      <c r="A17" s="19" t="s">
        <v>20</v>
      </c>
      <c r="B17" s="20" t="s">
        <v>460</v>
      </c>
      <c r="C17" s="32">
        <v>144777</v>
      </c>
      <c r="D17" s="32">
        <v>79344.100000000006</v>
      </c>
    </row>
    <row r="18" spans="1:4" ht="280.5" outlineLevel="4">
      <c r="A18" s="19" t="s">
        <v>459</v>
      </c>
      <c r="B18" s="20" t="s">
        <v>458</v>
      </c>
      <c r="C18" s="32">
        <v>4950.7</v>
      </c>
      <c r="D18" s="32">
        <v>0</v>
      </c>
    </row>
    <row r="19" spans="1:4" ht="204" outlineLevel="4">
      <c r="A19" s="19" t="s">
        <v>22</v>
      </c>
      <c r="B19" s="20" t="s">
        <v>457</v>
      </c>
      <c r="C19" s="32">
        <v>0</v>
      </c>
      <c r="D19" s="32">
        <v>1</v>
      </c>
    </row>
    <row r="20" spans="1:4" ht="140.25" outlineLevel="3">
      <c r="A20" s="19" t="s">
        <v>24</v>
      </c>
      <c r="B20" s="20" t="s">
        <v>25</v>
      </c>
      <c r="C20" s="32">
        <v>1988</v>
      </c>
      <c r="D20" s="32">
        <v>2372.4</v>
      </c>
    </row>
    <row r="21" spans="1:4" ht="178.5" outlineLevel="4">
      <c r="A21" s="19" t="s">
        <v>26</v>
      </c>
      <c r="B21" s="20" t="s">
        <v>27</v>
      </c>
      <c r="C21" s="32">
        <v>1988</v>
      </c>
      <c r="D21" s="32">
        <v>2372.4</v>
      </c>
    </row>
    <row r="22" spans="1:4" ht="114.75" outlineLevel="3">
      <c r="A22" s="19" t="s">
        <v>30</v>
      </c>
      <c r="B22" s="20" t="s">
        <v>456</v>
      </c>
      <c r="C22" s="32">
        <v>1278</v>
      </c>
      <c r="D22" s="32">
        <v>83.9</v>
      </c>
    </row>
    <row r="23" spans="1:4" ht="153" outlineLevel="4">
      <c r="A23" s="19" t="s">
        <v>32</v>
      </c>
      <c r="B23" s="20" t="s">
        <v>455</v>
      </c>
      <c r="C23" s="32">
        <v>1278</v>
      </c>
      <c r="D23" s="32">
        <v>82</v>
      </c>
    </row>
    <row r="24" spans="1:4" ht="153" outlineLevel="4">
      <c r="A24" s="19" t="s">
        <v>34</v>
      </c>
      <c r="B24" s="20" t="s">
        <v>454</v>
      </c>
      <c r="C24" s="32">
        <v>0</v>
      </c>
      <c r="D24" s="32">
        <v>2</v>
      </c>
    </row>
    <row r="25" spans="1:4" ht="191.25" outlineLevel="3">
      <c r="A25" s="19" t="s">
        <v>36</v>
      </c>
      <c r="B25" s="20" t="s">
        <v>453</v>
      </c>
      <c r="C25" s="32">
        <v>303</v>
      </c>
      <c r="D25" s="32">
        <v>0</v>
      </c>
    </row>
    <row r="26" spans="1:4" ht="229.5" outlineLevel="4">
      <c r="A26" s="19" t="s">
        <v>38</v>
      </c>
      <c r="B26" s="20" t="s">
        <v>452</v>
      </c>
      <c r="C26" s="32">
        <v>303</v>
      </c>
      <c r="D26" s="32">
        <v>0</v>
      </c>
    </row>
    <row r="27" spans="1:4" ht="89.25" outlineLevel="3">
      <c r="A27" s="19" t="s">
        <v>451</v>
      </c>
      <c r="B27" s="18" t="s">
        <v>450</v>
      </c>
      <c r="C27" s="32">
        <v>66</v>
      </c>
      <c r="D27" s="32">
        <v>178.8</v>
      </c>
    </row>
    <row r="28" spans="1:4" ht="89.25" outlineLevel="4">
      <c r="A28" s="19" t="s">
        <v>451</v>
      </c>
      <c r="B28" s="18" t="s">
        <v>450</v>
      </c>
      <c r="C28" s="32">
        <v>66</v>
      </c>
      <c r="D28" s="32">
        <v>0</v>
      </c>
    </row>
    <row r="29" spans="1:4" ht="127.5" outlineLevel="4">
      <c r="A29" s="19" t="s">
        <v>449</v>
      </c>
      <c r="B29" s="20" t="s">
        <v>448</v>
      </c>
      <c r="C29" s="32">
        <v>0</v>
      </c>
      <c r="D29" s="32">
        <v>178.8</v>
      </c>
    </row>
    <row r="30" spans="1:4" ht="38.25" outlineLevel="1">
      <c r="A30" s="19" t="s">
        <v>40</v>
      </c>
      <c r="B30" s="18" t="s">
        <v>41</v>
      </c>
      <c r="C30" s="32">
        <v>11874</v>
      </c>
      <c r="D30" s="32">
        <v>5712.8</v>
      </c>
    </row>
    <row r="31" spans="1:4" ht="38.25" outlineLevel="2">
      <c r="A31" s="19" t="s">
        <v>42</v>
      </c>
      <c r="B31" s="18" t="s">
        <v>43</v>
      </c>
      <c r="C31" s="32">
        <v>11874</v>
      </c>
      <c r="D31" s="32">
        <v>5712.8</v>
      </c>
    </row>
    <row r="32" spans="1:4" ht="89.25" outlineLevel="3">
      <c r="A32" s="19" t="s">
        <v>44</v>
      </c>
      <c r="B32" s="18" t="s">
        <v>45</v>
      </c>
      <c r="C32" s="32">
        <v>6193</v>
      </c>
      <c r="D32" s="32">
        <v>2918.2</v>
      </c>
    </row>
    <row r="33" spans="1:4" ht="153" outlineLevel="4">
      <c r="A33" s="19" t="s">
        <v>46</v>
      </c>
      <c r="B33" s="20" t="s">
        <v>47</v>
      </c>
      <c r="C33" s="32">
        <v>6193</v>
      </c>
      <c r="D33" s="32">
        <v>2918.2</v>
      </c>
    </row>
    <row r="34" spans="1:4" ht="114.75" outlineLevel="3">
      <c r="A34" s="19" t="s">
        <v>48</v>
      </c>
      <c r="B34" s="20" t="s">
        <v>49</v>
      </c>
      <c r="C34" s="32">
        <v>30</v>
      </c>
      <c r="D34" s="32">
        <v>16.899999999999999</v>
      </c>
    </row>
    <row r="35" spans="1:4" ht="178.5" outlineLevel="4">
      <c r="A35" s="19" t="s">
        <v>50</v>
      </c>
      <c r="B35" s="20" t="s">
        <v>51</v>
      </c>
      <c r="C35" s="32">
        <v>30</v>
      </c>
      <c r="D35" s="32">
        <v>16.899999999999999</v>
      </c>
    </row>
    <row r="36" spans="1:4" ht="102" outlineLevel="3">
      <c r="A36" s="19" t="s">
        <v>52</v>
      </c>
      <c r="B36" s="18" t="s">
        <v>53</v>
      </c>
      <c r="C36" s="32">
        <v>6421</v>
      </c>
      <c r="D36" s="32">
        <v>3156.6</v>
      </c>
    </row>
    <row r="37" spans="1:4" ht="153" outlineLevel="4">
      <c r="A37" s="19" t="s">
        <v>54</v>
      </c>
      <c r="B37" s="20" t="s">
        <v>55</v>
      </c>
      <c r="C37" s="32">
        <v>6421</v>
      </c>
      <c r="D37" s="32">
        <v>3156.6</v>
      </c>
    </row>
    <row r="38" spans="1:4" ht="102" outlineLevel="3">
      <c r="A38" s="19" t="s">
        <v>56</v>
      </c>
      <c r="B38" s="18" t="s">
        <v>57</v>
      </c>
      <c r="C38" s="32">
        <v>-770</v>
      </c>
      <c r="D38" s="32">
        <v>-378.9</v>
      </c>
    </row>
    <row r="39" spans="1:4" ht="153" outlineLevel="4">
      <c r="A39" s="19" t="s">
        <v>58</v>
      </c>
      <c r="B39" s="20" t="s">
        <v>59</v>
      </c>
      <c r="C39" s="32">
        <v>-770</v>
      </c>
      <c r="D39" s="32">
        <v>-378.9</v>
      </c>
    </row>
    <row r="40" spans="1:4" outlineLevel="1">
      <c r="A40" s="19" t="s">
        <v>60</v>
      </c>
      <c r="B40" s="18" t="s">
        <v>61</v>
      </c>
      <c r="C40" s="32">
        <v>3800</v>
      </c>
      <c r="D40" s="32">
        <v>1758.2</v>
      </c>
    </row>
    <row r="41" spans="1:4" ht="25.5" outlineLevel="2">
      <c r="A41" s="19" t="s">
        <v>62</v>
      </c>
      <c r="B41" s="18" t="s">
        <v>63</v>
      </c>
      <c r="C41" s="32">
        <v>361</v>
      </c>
      <c r="D41" s="32">
        <v>231.2</v>
      </c>
    </row>
    <row r="42" spans="1:4" ht="51" outlineLevel="3">
      <c r="A42" s="19" t="s">
        <v>64</v>
      </c>
      <c r="B42" s="18" t="s">
        <v>65</v>
      </c>
      <c r="C42" s="32">
        <v>131</v>
      </c>
      <c r="D42" s="32">
        <v>52.6</v>
      </c>
    </row>
    <row r="43" spans="1:4" ht="51" outlineLevel="4">
      <c r="A43" s="19" t="s">
        <v>66</v>
      </c>
      <c r="B43" s="18" t="s">
        <v>65</v>
      </c>
      <c r="C43" s="32">
        <v>131</v>
      </c>
      <c r="D43" s="32">
        <v>52.6</v>
      </c>
    </row>
    <row r="44" spans="1:4" ht="89.25" outlineLevel="5">
      <c r="A44" s="19" t="s">
        <v>67</v>
      </c>
      <c r="B44" s="18" t="s">
        <v>68</v>
      </c>
      <c r="C44" s="32">
        <v>131</v>
      </c>
      <c r="D44" s="32">
        <v>52.5</v>
      </c>
    </row>
    <row r="45" spans="1:4" ht="89.25" outlineLevel="5">
      <c r="A45" s="19" t="s">
        <v>69</v>
      </c>
      <c r="B45" s="18" t="s">
        <v>70</v>
      </c>
      <c r="C45" s="32">
        <v>0</v>
      </c>
      <c r="D45" s="32">
        <v>0</v>
      </c>
    </row>
    <row r="46" spans="1:4" ht="63.75" outlineLevel="3">
      <c r="A46" s="19" t="s">
        <v>71</v>
      </c>
      <c r="B46" s="18" t="s">
        <v>72</v>
      </c>
      <c r="C46" s="32">
        <v>230</v>
      </c>
      <c r="D46" s="32">
        <v>178.6</v>
      </c>
    </row>
    <row r="47" spans="1:4" ht="89.25" outlineLevel="4">
      <c r="A47" s="19" t="s">
        <v>73</v>
      </c>
      <c r="B47" s="18" t="s">
        <v>74</v>
      </c>
      <c r="C47" s="32">
        <v>230</v>
      </c>
      <c r="D47" s="32">
        <v>178.6</v>
      </c>
    </row>
    <row r="48" spans="1:4" ht="127.5" outlineLevel="5">
      <c r="A48" s="19" t="s">
        <v>75</v>
      </c>
      <c r="B48" s="20" t="s">
        <v>447</v>
      </c>
      <c r="C48" s="32">
        <v>230</v>
      </c>
      <c r="D48" s="32">
        <v>178.6</v>
      </c>
    </row>
    <row r="49" spans="1:4" ht="127.5" outlineLevel="5">
      <c r="A49" s="19" t="s">
        <v>446</v>
      </c>
      <c r="B49" s="20" t="s">
        <v>445</v>
      </c>
      <c r="C49" s="32">
        <v>0</v>
      </c>
      <c r="D49" s="32">
        <v>0</v>
      </c>
    </row>
    <row r="50" spans="1:4" outlineLevel="2">
      <c r="A50" s="19" t="s">
        <v>84</v>
      </c>
      <c r="B50" s="18" t="s">
        <v>85</v>
      </c>
      <c r="C50" s="32">
        <v>1909</v>
      </c>
      <c r="D50" s="32">
        <v>667.3</v>
      </c>
    </row>
    <row r="51" spans="1:4" outlineLevel="3">
      <c r="A51" s="19" t="s">
        <v>86</v>
      </c>
      <c r="B51" s="18" t="s">
        <v>85</v>
      </c>
      <c r="C51" s="32">
        <v>1909</v>
      </c>
      <c r="D51" s="32">
        <v>667.3</v>
      </c>
    </row>
    <row r="52" spans="1:4" ht="51" outlineLevel="4">
      <c r="A52" s="19" t="s">
        <v>87</v>
      </c>
      <c r="B52" s="18" t="s">
        <v>88</v>
      </c>
      <c r="C52" s="32">
        <v>1909</v>
      </c>
      <c r="D52" s="32">
        <v>667.3</v>
      </c>
    </row>
    <row r="53" spans="1:4" ht="25.5" outlineLevel="2">
      <c r="A53" s="19" t="s">
        <v>89</v>
      </c>
      <c r="B53" s="18" t="s">
        <v>90</v>
      </c>
      <c r="C53" s="32">
        <v>1530</v>
      </c>
      <c r="D53" s="32">
        <v>859.6</v>
      </c>
    </row>
    <row r="54" spans="1:4" ht="51" outlineLevel="3">
      <c r="A54" s="19" t="s">
        <v>91</v>
      </c>
      <c r="B54" s="18" t="s">
        <v>92</v>
      </c>
      <c r="C54" s="32">
        <v>1530</v>
      </c>
      <c r="D54" s="32">
        <v>859.6</v>
      </c>
    </row>
    <row r="55" spans="1:4" ht="89.25" outlineLevel="4">
      <c r="A55" s="19" t="s">
        <v>93</v>
      </c>
      <c r="B55" s="18" t="s">
        <v>94</v>
      </c>
      <c r="C55" s="32">
        <v>1530</v>
      </c>
      <c r="D55" s="32">
        <v>859.6</v>
      </c>
    </row>
    <row r="56" spans="1:4" outlineLevel="1">
      <c r="A56" s="19" t="s">
        <v>119</v>
      </c>
      <c r="B56" s="18" t="s">
        <v>120</v>
      </c>
      <c r="C56" s="32">
        <v>798</v>
      </c>
      <c r="D56" s="32">
        <v>511.1</v>
      </c>
    </row>
    <row r="57" spans="1:4" ht="38.25" outlineLevel="2">
      <c r="A57" s="19" t="s">
        <v>121</v>
      </c>
      <c r="B57" s="18" t="s">
        <v>122</v>
      </c>
      <c r="C57" s="32">
        <v>798</v>
      </c>
      <c r="D57" s="32">
        <v>511.1</v>
      </c>
    </row>
    <row r="58" spans="1:4" ht="63.75" outlineLevel="3">
      <c r="A58" s="19" t="s">
        <v>123</v>
      </c>
      <c r="B58" s="18" t="s">
        <v>124</v>
      </c>
      <c r="C58" s="32">
        <v>798</v>
      </c>
      <c r="D58" s="32">
        <v>511.1</v>
      </c>
    </row>
    <row r="59" spans="1:4" ht="63.75" outlineLevel="4">
      <c r="A59" s="19" t="s">
        <v>123</v>
      </c>
      <c r="B59" s="18" t="s">
        <v>124</v>
      </c>
      <c r="C59" s="32">
        <v>798</v>
      </c>
      <c r="D59" s="32">
        <v>0</v>
      </c>
    </row>
    <row r="60" spans="1:4" ht="89.25" outlineLevel="4">
      <c r="A60" s="19" t="s">
        <v>125</v>
      </c>
      <c r="B60" s="18" t="s">
        <v>126</v>
      </c>
      <c r="C60" s="32">
        <v>0</v>
      </c>
      <c r="D60" s="32">
        <v>508.9</v>
      </c>
    </row>
    <row r="61" spans="1:4" ht="102" outlineLevel="4">
      <c r="A61" s="19" t="s">
        <v>444</v>
      </c>
      <c r="B61" s="20" t="s">
        <v>443</v>
      </c>
      <c r="C61" s="32">
        <v>0</v>
      </c>
      <c r="D61" s="32">
        <v>2.2000000000000002</v>
      </c>
    </row>
    <row r="62" spans="1:4" ht="51" outlineLevel="1">
      <c r="A62" s="19" t="s">
        <v>132</v>
      </c>
      <c r="B62" s="18" t="s">
        <v>133</v>
      </c>
      <c r="C62" s="32">
        <v>13524</v>
      </c>
      <c r="D62" s="32">
        <v>2113.1</v>
      </c>
    </row>
    <row r="63" spans="1:4" ht="114.75" outlineLevel="2">
      <c r="A63" s="19" t="s">
        <v>134</v>
      </c>
      <c r="B63" s="20" t="s">
        <v>135</v>
      </c>
      <c r="C63" s="32">
        <v>13524</v>
      </c>
      <c r="D63" s="32">
        <v>2113.1</v>
      </c>
    </row>
    <row r="64" spans="1:4" ht="89.25" outlineLevel="3">
      <c r="A64" s="19" t="s">
        <v>136</v>
      </c>
      <c r="B64" s="18" t="s">
        <v>137</v>
      </c>
      <c r="C64" s="32">
        <v>12535</v>
      </c>
      <c r="D64" s="32">
        <v>1729.6</v>
      </c>
    </row>
    <row r="65" spans="1:4" ht="127.5" outlineLevel="4">
      <c r="A65" s="19" t="s">
        <v>138</v>
      </c>
      <c r="B65" s="20" t="s">
        <v>139</v>
      </c>
      <c r="C65" s="32">
        <v>12535</v>
      </c>
      <c r="D65" s="32">
        <v>1729.6</v>
      </c>
    </row>
    <row r="66" spans="1:4" ht="102" outlineLevel="3">
      <c r="A66" s="19" t="s">
        <v>140</v>
      </c>
      <c r="B66" s="20" t="s">
        <v>141</v>
      </c>
      <c r="C66" s="32">
        <v>127</v>
      </c>
      <c r="D66" s="32">
        <v>122.7</v>
      </c>
    </row>
    <row r="67" spans="1:4" ht="102" outlineLevel="4">
      <c r="A67" s="19" t="s">
        <v>142</v>
      </c>
      <c r="B67" s="18" t="s">
        <v>143</v>
      </c>
      <c r="C67" s="32">
        <v>127</v>
      </c>
      <c r="D67" s="32">
        <v>122.7</v>
      </c>
    </row>
    <row r="68" spans="1:4" ht="114.75" outlineLevel="3">
      <c r="A68" s="19" t="s">
        <v>146</v>
      </c>
      <c r="B68" s="20" t="s">
        <v>147</v>
      </c>
      <c r="C68" s="32">
        <v>862</v>
      </c>
      <c r="D68" s="32">
        <v>260.8</v>
      </c>
    </row>
    <row r="69" spans="1:4" ht="76.5" outlineLevel="4">
      <c r="A69" s="19" t="s">
        <v>148</v>
      </c>
      <c r="B69" s="18" t="s">
        <v>149</v>
      </c>
      <c r="C69" s="32">
        <v>862</v>
      </c>
      <c r="D69" s="32">
        <v>260.8</v>
      </c>
    </row>
    <row r="70" spans="1:4" ht="25.5" outlineLevel="1">
      <c r="A70" s="19" t="s">
        <v>152</v>
      </c>
      <c r="B70" s="18" t="s">
        <v>153</v>
      </c>
      <c r="C70" s="32">
        <v>47</v>
      </c>
      <c r="D70" s="32">
        <v>32.9</v>
      </c>
    </row>
    <row r="71" spans="1:4" ht="25.5" outlineLevel="2">
      <c r="A71" s="19" t="s">
        <v>154</v>
      </c>
      <c r="B71" s="18" t="s">
        <v>155</v>
      </c>
      <c r="C71" s="32">
        <v>47</v>
      </c>
      <c r="D71" s="32">
        <v>32.9</v>
      </c>
    </row>
    <row r="72" spans="1:4" ht="38.25" outlineLevel="3">
      <c r="A72" s="19" t="s">
        <v>156</v>
      </c>
      <c r="B72" s="18" t="s">
        <v>157</v>
      </c>
      <c r="C72" s="32">
        <v>47</v>
      </c>
      <c r="D72" s="32">
        <v>27</v>
      </c>
    </row>
    <row r="73" spans="1:4" ht="89.25" outlineLevel="4">
      <c r="A73" s="19" t="s">
        <v>158</v>
      </c>
      <c r="B73" s="18" t="s">
        <v>159</v>
      </c>
      <c r="C73" s="32">
        <v>47</v>
      </c>
      <c r="D73" s="32">
        <v>27</v>
      </c>
    </row>
    <row r="74" spans="1:4" ht="25.5" outlineLevel="3">
      <c r="A74" s="19" t="s">
        <v>164</v>
      </c>
      <c r="B74" s="18" t="s">
        <v>165</v>
      </c>
      <c r="C74" s="32">
        <v>0</v>
      </c>
      <c r="D74" s="32">
        <v>5.9</v>
      </c>
    </row>
    <row r="75" spans="1:4" ht="25.5" outlineLevel="4">
      <c r="A75" s="19" t="s">
        <v>166</v>
      </c>
      <c r="B75" s="18" t="s">
        <v>167</v>
      </c>
      <c r="C75" s="32">
        <v>0</v>
      </c>
      <c r="D75" s="32">
        <v>5.9</v>
      </c>
    </row>
    <row r="76" spans="1:4" ht="76.5" outlineLevel="5">
      <c r="A76" s="19" t="s">
        <v>168</v>
      </c>
      <c r="B76" s="18" t="s">
        <v>169</v>
      </c>
      <c r="C76" s="32">
        <v>0</v>
      </c>
      <c r="D76" s="32">
        <v>5.9</v>
      </c>
    </row>
    <row r="77" spans="1:4" ht="25.5" outlineLevel="1">
      <c r="A77" s="19" t="s">
        <v>170</v>
      </c>
      <c r="B77" s="18" t="s">
        <v>171</v>
      </c>
      <c r="C77" s="32">
        <v>0</v>
      </c>
      <c r="D77" s="32">
        <v>21.8</v>
      </c>
    </row>
    <row r="78" spans="1:4" ht="25.5" outlineLevel="2">
      <c r="A78" s="19" t="s">
        <v>172</v>
      </c>
      <c r="B78" s="18" t="s">
        <v>173</v>
      </c>
      <c r="C78" s="32">
        <v>0</v>
      </c>
      <c r="D78" s="32">
        <v>3.5</v>
      </c>
    </row>
    <row r="79" spans="1:4" ht="25.5" outlineLevel="3">
      <c r="A79" s="19" t="s">
        <v>174</v>
      </c>
      <c r="B79" s="18" t="s">
        <v>175</v>
      </c>
      <c r="C79" s="32">
        <v>0</v>
      </c>
      <c r="D79" s="32">
        <v>3.5</v>
      </c>
    </row>
    <row r="80" spans="1:4" ht="38.25" outlineLevel="4">
      <c r="A80" s="19" t="s">
        <v>176</v>
      </c>
      <c r="B80" s="18" t="s">
        <v>177</v>
      </c>
      <c r="C80" s="32">
        <v>0</v>
      </c>
      <c r="D80" s="32">
        <v>3.5</v>
      </c>
    </row>
    <row r="81" spans="1:4" ht="25.5" outlineLevel="2">
      <c r="A81" s="19" t="s">
        <v>178</v>
      </c>
      <c r="B81" s="18" t="s">
        <v>179</v>
      </c>
      <c r="C81" s="32">
        <v>0</v>
      </c>
      <c r="D81" s="32">
        <v>18.3</v>
      </c>
    </row>
    <row r="82" spans="1:4" ht="25.5" outlineLevel="3">
      <c r="A82" s="19" t="s">
        <v>180</v>
      </c>
      <c r="B82" s="18" t="s">
        <v>181</v>
      </c>
      <c r="C82" s="32">
        <v>0</v>
      </c>
      <c r="D82" s="32">
        <v>18.3</v>
      </c>
    </row>
    <row r="83" spans="1:4" ht="25.5" outlineLevel="4">
      <c r="A83" s="19" t="s">
        <v>182</v>
      </c>
      <c r="B83" s="18" t="s">
        <v>183</v>
      </c>
      <c r="C83" s="32">
        <v>0</v>
      </c>
      <c r="D83" s="32">
        <v>18.3</v>
      </c>
    </row>
    <row r="84" spans="1:4" ht="25.5" outlineLevel="1">
      <c r="A84" s="19" t="s">
        <v>186</v>
      </c>
      <c r="B84" s="18" t="s">
        <v>187</v>
      </c>
      <c r="C84" s="32">
        <v>50</v>
      </c>
      <c r="D84" s="32">
        <v>14.6</v>
      </c>
    </row>
    <row r="85" spans="1:4" ht="102" outlineLevel="2">
      <c r="A85" s="19" t="s">
        <v>188</v>
      </c>
      <c r="B85" s="20" t="s">
        <v>189</v>
      </c>
      <c r="C85" s="32">
        <v>50</v>
      </c>
      <c r="D85" s="32">
        <v>0</v>
      </c>
    </row>
    <row r="86" spans="1:4" ht="127.5" outlineLevel="3">
      <c r="A86" s="19" t="s">
        <v>190</v>
      </c>
      <c r="B86" s="20" t="s">
        <v>191</v>
      </c>
      <c r="C86" s="32">
        <v>50</v>
      </c>
      <c r="D86" s="32">
        <v>0</v>
      </c>
    </row>
    <row r="87" spans="1:4" ht="114.75" outlineLevel="4">
      <c r="A87" s="19" t="s">
        <v>192</v>
      </c>
      <c r="B87" s="20" t="s">
        <v>193</v>
      </c>
      <c r="C87" s="32">
        <v>50</v>
      </c>
      <c r="D87" s="32">
        <v>0</v>
      </c>
    </row>
    <row r="88" spans="1:4" ht="38.25" outlineLevel="2">
      <c r="A88" s="19" t="s">
        <v>194</v>
      </c>
      <c r="B88" s="18" t="s">
        <v>195</v>
      </c>
      <c r="C88" s="32">
        <v>0</v>
      </c>
      <c r="D88" s="32">
        <v>14.6</v>
      </c>
    </row>
    <row r="89" spans="1:4" ht="38.25" outlineLevel="3">
      <c r="A89" s="19" t="s">
        <v>196</v>
      </c>
      <c r="B89" s="18" t="s">
        <v>197</v>
      </c>
      <c r="C89" s="32">
        <v>0</v>
      </c>
      <c r="D89" s="32">
        <v>14.6</v>
      </c>
    </row>
    <row r="90" spans="1:4" ht="76.5" outlineLevel="4">
      <c r="A90" s="19" t="s">
        <v>198</v>
      </c>
      <c r="B90" s="18" t="s">
        <v>199</v>
      </c>
      <c r="C90" s="32">
        <v>0</v>
      </c>
      <c r="D90" s="32">
        <v>14.6</v>
      </c>
    </row>
    <row r="91" spans="1:4" ht="25.5" outlineLevel="1">
      <c r="A91" s="19" t="s">
        <v>204</v>
      </c>
      <c r="B91" s="18" t="s">
        <v>205</v>
      </c>
      <c r="C91" s="32">
        <v>242</v>
      </c>
      <c r="D91" s="32">
        <v>73.7</v>
      </c>
    </row>
    <row r="92" spans="1:4" ht="51" outlineLevel="2">
      <c r="A92" s="19" t="s">
        <v>206</v>
      </c>
      <c r="B92" s="18" t="s">
        <v>207</v>
      </c>
      <c r="C92" s="32">
        <v>32</v>
      </c>
      <c r="D92" s="32">
        <v>51.4</v>
      </c>
    </row>
    <row r="93" spans="1:4" ht="76.5" outlineLevel="3">
      <c r="A93" s="19" t="s">
        <v>208</v>
      </c>
      <c r="B93" s="18" t="s">
        <v>209</v>
      </c>
      <c r="C93" s="32">
        <v>2</v>
      </c>
      <c r="D93" s="32">
        <v>1.1000000000000001</v>
      </c>
    </row>
    <row r="94" spans="1:4" ht="114.75" outlineLevel="4">
      <c r="A94" s="19" t="s">
        <v>210</v>
      </c>
      <c r="B94" s="20" t="s">
        <v>211</v>
      </c>
      <c r="C94" s="32">
        <v>2</v>
      </c>
      <c r="D94" s="32">
        <v>1.1000000000000001</v>
      </c>
    </row>
    <row r="95" spans="1:4" ht="114.75" outlineLevel="5">
      <c r="A95" s="19" t="s">
        <v>210</v>
      </c>
      <c r="B95" s="20" t="s">
        <v>211</v>
      </c>
      <c r="C95" s="32">
        <v>2</v>
      </c>
      <c r="D95" s="32">
        <v>0</v>
      </c>
    </row>
    <row r="96" spans="1:4" ht="178.5" outlineLevel="5">
      <c r="A96" s="19" t="s">
        <v>212</v>
      </c>
      <c r="B96" s="20" t="s">
        <v>213</v>
      </c>
      <c r="C96" s="32">
        <v>0</v>
      </c>
      <c r="D96" s="32">
        <v>1.1000000000000001</v>
      </c>
    </row>
    <row r="97" spans="1:4" ht="114.75" outlineLevel="3">
      <c r="A97" s="19" t="s">
        <v>214</v>
      </c>
      <c r="B97" s="18" t="s">
        <v>215</v>
      </c>
      <c r="C97" s="32">
        <v>5</v>
      </c>
      <c r="D97" s="32">
        <v>17.3</v>
      </c>
    </row>
    <row r="98" spans="1:4" ht="140.25" outlineLevel="4">
      <c r="A98" s="19" t="s">
        <v>216</v>
      </c>
      <c r="B98" s="20" t="s">
        <v>217</v>
      </c>
      <c r="C98" s="32">
        <v>5</v>
      </c>
      <c r="D98" s="32">
        <v>17.3</v>
      </c>
    </row>
    <row r="99" spans="1:4" ht="140.25" outlineLevel="5">
      <c r="A99" s="19" t="s">
        <v>216</v>
      </c>
      <c r="B99" s="20" t="s">
        <v>217</v>
      </c>
      <c r="C99" s="32">
        <v>5</v>
      </c>
      <c r="D99" s="32">
        <v>0</v>
      </c>
    </row>
    <row r="100" spans="1:4" ht="63.75" outlineLevel="5">
      <c r="A100" s="19" t="s">
        <v>218</v>
      </c>
      <c r="B100" s="18" t="s">
        <v>219</v>
      </c>
      <c r="C100" s="32">
        <v>0</v>
      </c>
      <c r="D100" s="32">
        <v>9</v>
      </c>
    </row>
    <row r="101" spans="1:4" ht="140.25" outlineLevel="5">
      <c r="A101" s="19" t="s">
        <v>442</v>
      </c>
      <c r="B101" s="20" t="s">
        <v>217</v>
      </c>
      <c r="C101" s="32">
        <v>0</v>
      </c>
      <c r="D101" s="32">
        <v>7.5</v>
      </c>
    </row>
    <row r="102" spans="1:4" ht="140.25" outlineLevel="5">
      <c r="A102" s="19" t="s">
        <v>441</v>
      </c>
      <c r="B102" s="20" t="s">
        <v>217</v>
      </c>
      <c r="C102" s="32">
        <v>0</v>
      </c>
      <c r="D102" s="32">
        <v>0.8</v>
      </c>
    </row>
    <row r="103" spans="1:4" ht="76.5" outlineLevel="3">
      <c r="A103" s="19" t="s">
        <v>220</v>
      </c>
      <c r="B103" s="18" t="s">
        <v>221</v>
      </c>
      <c r="C103" s="32">
        <v>0</v>
      </c>
      <c r="D103" s="32">
        <v>0.7</v>
      </c>
    </row>
    <row r="104" spans="1:4" ht="114.75" outlineLevel="4">
      <c r="A104" s="19" t="s">
        <v>222</v>
      </c>
      <c r="B104" s="20" t="s">
        <v>223</v>
      </c>
      <c r="C104" s="32">
        <v>0</v>
      </c>
      <c r="D104" s="32">
        <v>0.7</v>
      </c>
    </row>
    <row r="105" spans="1:4" ht="114.75" outlineLevel="5">
      <c r="A105" s="19" t="s">
        <v>440</v>
      </c>
      <c r="B105" s="20" t="s">
        <v>223</v>
      </c>
      <c r="C105" s="32">
        <v>0</v>
      </c>
      <c r="D105" s="32">
        <v>0.2</v>
      </c>
    </row>
    <row r="106" spans="1:4" ht="114.75" outlineLevel="5">
      <c r="A106" s="19" t="s">
        <v>439</v>
      </c>
      <c r="B106" s="20" t="s">
        <v>223</v>
      </c>
      <c r="C106" s="32">
        <v>0</v>
      </c>
      <c r="D106" s="32">
        <v>0.5</v>
      </c>
    </row>
    <row r="107" spans="1:4" ht="102" outlineLevel="3">
      <c r="A107" s="19" t="s">
        <v>232</v>
      </c>
      <c r="B107" s="18" t="s">
        <v>233</v>
      </c>
      <c r="C107" s="32">
        <v>7</v>
      </c>
      <c r="D107" s="32">
        <v>0</v>
      </c>
    </row>
    <row r="108" spans="1:4" ht="140.25" outlineLevel="4">
      <c r="A108" s="19" t="s">
        <v>234</v>
      </c>
      <c r="B108" s="20" t="s">
        <v>235</v>
      </c>
      <c r="C108" s="32">
        <v>7</v>
      </c>
      <c r="D108" s="32">
        <v>0</v>
      </c>
    </row>
    <row r="109" spans="1:4" ht="127.5" outlineLevel="3">
      <c r="A109" s="19" t="s">
        <v>438</v>
      </c>
      <c r="B109" s="20" t="s">
        <v>437</v>
      </c>
      <c r="C109" s="32">
        <v>0</v>
      </c>
      <c r="D109" s="32">
        <v>5</v>
      </c>
    </row>
    <row r="110" spans="1:4" ht="191.25" outlineLevel="4">
      <c r="A110" s="19" t="s">
        <v>436</v>
      </c>
      <c r="B110" s="20" t="s">
        <v>434</v>
      </c>
      <c r="C110" s="32">
        <v>0</v>
      </c>
      <c r="D110" s="32">
        <v>5</v>
      </c>
    </row>
    <row r="111" spans="1:4" ht="191.25" outlineLevel="5">
      <c r="A111" s="19" t="s">
        <v>435</v>
      </c>
      <c r="B111" s="20" t="s">
        <v>434</v>
      </c>
      <c r="C111" s="32">
        <v>0</v>
      </c>
      <c r="D111" s="32">
        <v>5</v>
      </c>
    </row>
    <row r="112" spans="1:4" ht="89.25" outlineLevel="3">
      <c r="A112" s="19" t="s">
        <v>237</v>
      </c>
      <c r="B112" s="18" t="s">
        <v>238</v>
      </c>
      <c r="C112" s="32">
        <v>1</v>
      </c>
      <c r="D112" s="32">
        <v>0</v>
      </c>
    </row>
    <row r="113" spans="1:4" ht="127.5" outlineLevel="4">
      <c r="A113" s="19" t="s">
        <v>239</v>
      </c>
      <c r="B113" s="20" t="s">
        <v>240</v>
      </c>
      <c r="C113" s="32">
        <v>1</v>
      </c>
      <c r="D113" s="32">
        <v>0</v>
      </c>
    </row>
    <row r="114" spans="1:4" ht="76.5" outlineLevel="3">
      <c r="A114" s="19" t="s">
        <v>243</v>
      </c>
      <c r="B114" s="18" t="s">
        <v>244</v>
      </c>
      <c r="C114" s="32">
        <v>1</v>
      </c>
      <c r="D114" s="32">
        <v>0</v>
      </c>
    </row>
    <row r="115" spans="1:4" ht="114.75" outlineLevel="4">
      <c r="A115" s="19" t="s">
        <v>245</v>
      </c>
      <c r="B115" s="20" t="s">
        <v>246</v>
      </c>
      <c r="C115" s="32">
        <v>1</v>
      </c>
      <c r="D115" s="32">
        <v>0</v>
      </c>
    </row>
    <row r="116" spans="1:4" ht="89.25" outlineLevel="3">
      <c r="A116" s="19" t="s">
        <v>250</v>
      </c>
      <c r="B116" s="18" t="s">
        <v>251</v>
      </c>
      <c r="C116" s="32">
        <v>16</v>
      </c>
      <c r="D116" s="32">
        <v>27.4</v>
      </c>
    </row>
    <row r="117" spans="1:4" ht="127.5" outlineLevel="4">
      <c r="A117" s="19" t="s">
        <v>252</v>
      </c>
      <c r="B117" s="20" t="s">
        <v>253</v>
      </c>
      <c r="C117" s="32">
        <v>16</v>
      </c>
      <c r="D117" s="32">
        <v>0</v>
      </c>
    </row>
    <row r="118" spans="1:4" ht="127.5" outlineLevel="4">
      <c r="A118" s="19" t="s">
        <v>433</v>
      </c>
      <c r="B118" s="20" t="s">
        <v>253</v>
      </c>
      <c r="C118" s="32">
        <v>0</v>
      </c>
      <c r="D118" s="32">
        <v>2.8</v>
      </c>
    </row>
    <row r="119" spans="1:4" ht="127.5" outlineLevel="4">
      <c r="A119" s="19" t="s">
        <v>254</v>
      </c>
      <c r="B119" s="20" t="s">
        <v>255</v>
      </c>
      <c r="C119" s="32">
        <v>0</v>
      </c>
      <c r="D119" s="32">
        <v>24.6</v>
      </c>
    </row>
    <row r="120" spans="1:4" ht="153" outlineLevel="2">
      <c r="A120" s="19" t="s">
        <v>260</v>
      </c>
      <c r="B120" s="20" t="s">
        <v>261</v>
      </c>
      <c r="C120" s="32">
        <v>7</v>
      </c>
      <c r="D120" s="32">
        <v>0</v>
      </c>
    </row>
    <row r="121" spans="1:4" ht="191.25" outlineLevel="3">
      <c r="A121" s="19" t="s">
        <v>262</v>
      </c>
      <c r="B121" s="20" t="s">
        <v>263</v>
      </c>
      <c r="C121" s="32">
        <v>7</v>
      </c>
      <c r="D121" s="32">
        <v>0</v>
      </c>
    </row>
    <row r="122" spans="1:4" ht="153" outlineLevel="2">
      <c r="A122" s="19" t="s">
        <v>264</v>
      </c>
      <c r="B122" s="20" t="s">
        <v>265</v>
      </c>
      <c r="C122" s="32">
        <v>30</v>
      </c>
      <c r="D122" s="32">
        <v>5</v>
      </c>
    </row>
    <row r="123" spans="1:4" ht="76.5" outlineLevel="3">
      <c r="A123" s="19" t="s">
        <v>266</v>
      </c>
      <c r="B123" s="18" t="s">
        <v>267</v>
      </c>
      <c r="C123" s="32">
        <v>30</v>
      </c>
      <c r="D123" s="32">
        <v>5</v>
      </c>
    </row>
    <row r="124" spans="1:4" ht="102" outlineLevel="4">
      <c r="A124" s="19" t="s">
        <v>268</v>
      </c>
      <c r="B124" s="18" t="s">
        <v>269</v>
      </c>
      <c r="C124" s="32">
        <v>30</v>
      </c>
      <c r="D124" s="32">
        <v>5</v>
      </c>
    </row>
    <row r="125" spans="1:4" ht="25.5" outlineLevel="2">
      <c r="A125" s="19" t="s">
        <v>270</v>
      </c>
      <c r="B125" s="18" t="s">
        <v>271</v>
      </c>
      <c r="C125" s="32">
        <v>173</v>
      </c>
      <c r="D125" s="32">
        <v>17.3</v>
      </c>
    </row>
    <row r="126" spans="1:4" ht="114.75" outlineLevel="3">
      <c r="A126" s="19" t="s">
        <v>272</v>
      </c>
      <c r="B126" s="20" t="s">
        <v>273</v>
      </c>
      <c r="C126" s="32">
        <v>6</v>
      </c>
      <c r="D126" s="32">
        <v>0.7</v>
      </c>
    </row>
    <row r="127" spans="1:4" ht="89.25" outlineLevel="4">
      <c r="A127" s="19" t="s">
        <v>274</v>
      </c>
      <c r="B127" s="18" t="s">
        <v>275</v>
      </c>
      <c r="C127" s="32">
        <v>6</v>
      </c>
      <c r="D127" s="32">
        <v>0.7</v>
      </c>
    </row>
    <row r="128" spans="1:4" ht="51" outlineLevel="3">
      <c r="A128" s="19" t="s">
        <v>276</v>
      </c>
      <c r="B128" s="18" t="s">
        <v>277</v>
      </c>
      <c r="C128" s="32">
        <v>166</v>
      </c>
      <c r="D128" s="32">
        <v>16.600000000000001</v>
      </c>
    </row>
    <row r="129" spans="1:4" ht="76.5" outlineLevel="4">
      <c r="A129" s="19" t="s">
        <v>278</v>
      </c>
      <c r="B129" s="18" t="s">
        <v>279</v>
      </c>
      <c r="C129" s="32">
        <v>166</v>
      </c>
      <c r="D129" s="32">
        <v>16.600000000000001</v>
      </c>
    </row>
    <row r="130" spans="1:4" ht="89.25" outlineLevel="3">
      <c r="A130" s="19" t="s">
        <v>280</v>
      </c>
      <c r="B130" s="18" t="s">
        <v>281</v>
      </c>
      <c r="C130" s="32">
        <v>1</v>
      </c>
      <c r="D130" s="32">
        <v>0</v>
      </c>
    </row>
    <row r="131" spans="1:4" ht="89.25" outlineLevel="4">
      <c r="A131" s="19" t="s">
        <v>282</v>
      </c>
      <c r="B131" s="18" t="s">
        <v>283</v>
      </c>
      <c r="C131" s="32">
        <v>1</v>
      </c>
      <c r="D131" s="32">
        <v>0</v>
      </c>
    </row>
    <row r="132" spans="1:4" outlineLevel="1">
      <c r="A132" s="19" t="s">
        <v>432</v>
      </c>
      <c r="B132" s="18" t="s">
        <v>431</v>
      </c>
      <c r="C132" s="32">
        <v>0</v>
      </c>
      <c r="D132" s="32">
        <v>0.1</v>
      </c>
    </row>
    <row r="133" spans="1:4" outlineLevel="2">
      <c r="A133" s="19" t="s">
        <v>430</v>
      </c>
      <c r="B133" s="18" t="s">
        <v>429</v>
      </c>
      <c r="C133" s="32">
        <v>0</v>
      </c>
      <c r="D133" s="32">
        <v>0.1</v>
      </c>
    </row>
    <row r="134" spans="1:4" ht="38.25" outlineLevel="3">
      <c r="A134" s="19" t="s">
        <v>428</v>
      </c>
      <c r="B134" s="18" t="s">
        <v>427</v>
      </c>
      <c r="C134" s="32">
        <v>0</v>
      </c>
      <c r="D134" s="32">
        <v>0.1</v>
      </c>
    </row>
    <row r="135" spans="1:4">
      <c r="A135" s="19" t="s">
        <v>286</v>
      </c>
      <c r="B135" s="18" t="s">
        <v>287</v>
      </c>
      <c r="C135" s="32">
        <v>740263.6</v>
      </c>
      <c r="D135" s="32">
        <v>352200.3</v>
      </c>
    </row>
    <row r="136" spans="1:4" ht="38.25" outlineLevel="1">
      <c r="A136" s="19" t="s">
        <v>288</v>
      </c>
      <c r="B136" s="18" t="s">
        <v>289</v>
      </c>
      <c r="C136" s="32">
        <v>740263.6</v>
      </c>
      <c r="D136" s="32">
        <v>352201.5</v>
      </c>
    </row>
    <row r="137" spans="1:4" ht="25.5" outlineLevel="2">
      <c r="A137" s="19" t="s">
        <v>290</v>
      </c>
      <c r="B137" s="18" t="s">
        <v>291</v>
      </c>
      <c r="C137" s="32">
        <v>174901.7</v>
      </c>
      <c r="D137" s="32">
        <v>87450</v>
      </c>
    </row>
    <row r="138" spans="1:4" ht="25.5" outlineLevel="3">
      <c r="A138" s="19" t="s">
        <v>292</v>
      </c>
      <c r="B138" s="18" t="s">
        <v>293</v>
      </c>
      <c r="C138" s="32">
        <v>174901.7</v>
      </c>
      <c r="D138" s="32">
        <v>87450</v>
      </c>
    </row>
    <row r="139" spans="1:4" ht="51" outlineLevel="4">
      <c r="A139" s="19" t="s">
        <v>294</v>
      </c>
      <c r="B139" s="18" t="s">
        <v>295</v>
      </c>
      <c r="C139" s="32">
        <v>174901.7</v>
      </c>
      <c r="D139" s="32">
        <v>87450</v>
      </c>
    </row>
    <row r="140" spans="1:4" ht="38.25" outlineLevel="2">
      <c r="A140" s="19" t="s">
        <v>300</v>
      </c>
      <c r="B140" s="18" t="s">
        <v>301</v>
      </c>
      <c r="C140" s="32">
        <v>71873.8</v>
      </c>
      <c r="D140" s="32">
        <v>21948.2</v>
      </c>
    </row>
    <row r="141" spans="1:4" ht="114.75" outlineLevel="3">
      <c r="A141" s="19" t="s">
        <v>306</v>
      </c>
      <c r="B141" s="20" t="s">
        <v>307</v>
      </c>
      <c r="C141" s="32">
        <v>38000</v>
      </c>
      <c r="D141" s="32">
        <v>11400</v>
      </c>
    </row>
    <row r="142" spans="1:4" ht="127.5" outlineLevel="4">
      <c r="A142" s="19" t="s">
        <v>308</v>
      </c>
      <c r="B142" s="20" t="s">
        <v>309</v>
      </c>
      <c r="C142" s="32">
        <v>38000</v>
      </c>
      <c r="D142" s="32">
        <v>11400</v>
      </c>
    </row>
    <row r="143" spans="1:4" ht="89.25" outlineLevel="3">
      <c r="A143" s="19" t="s">
        <v>310</v>
      </c>
      <c r="B143" s="18" t="s">
        <v>311</v>
      </c>
      <c r="C143" s="32">
        <v>1137.7</v>
      </c>
      <c r="D143" s="32">
        <v>590.9</v>
      </c>
    </row>
    <row r="144" spans="1:4" ht="89.25" outlineLevel="4">
      <c r="A144" s="19" t="s">
        <v>312</v>
      </c>
      <c r="B144" s="18" t="s">
        <v>313</v>
      </c>
      <c r="C144" s="32">
        <v>1137.7</v>
      </c>
      <c r="D144" s="32">
        <v>590.9</v>
      </c>
    </row>
    <row r="145" spans="1:4" ht="76.5" outlineLevel="3">
      <c r="A145" s="19" t="s">
        <v>314</v>
      </c>
      <c r="B145" s="18" t="s">
        <v>315</v>
      </c>
      <c r="C145" s="32">
        <v>2402.3000000000002</v>
      </c>
      <c r="D145" s="32">
        <v>1054.9000000000001</v>
      </c>
    </row>
    <row r="146" spans="1:4" ht="89.25" outlineLevel="4">
      <c r="A146" s="19" t="s">
        <v>316</v>
      </c>
      <c r="B146" s="18" t="s">
        <v>317</v>
      </c>
      <c r="C146" s="32">
        <v>2402.3000000000002</v>
      </c>
      <c r="D146" s="32">
        <v>1054.9000000000001</v>
      </c>
    </row>
    <row r="147" spans="1:4" ht="38.25" outlineLevel="3">
      <c r="A147" s="19" t="s">
        <v>318</v>
      </c>
      <c r="B147" s="18" t="s">
        <v>319</v>
      </c>
      <c r="C147" s="32">
        <v>2901.7</v>
      </c>
      <c r="D147" s="32">
        <v>2444</v>
      </c>
    </row>
    <row r="148" spans="1:4" ht="38.25" outlineLevel="4">
      <c r="A148" s="19" t="s">
        <v>320</v>
      </c>
      <c r="B148" s="18" t="s">
        <v>321</v>
      </c>
      <c r="C148" s="32">
        <v>2901.7</v>
      </c>
      <c r="D148" s="32">
        <v>2444</v>
      </c>
    </row>
    <row r="149" spans="1:4" ht="25.5" outlineLevel="3">
      <c r="A149" s="19" t="s">
        <v>426</v>
      </c>
      <c r="B149" s="18" t="s">
        <v>425</v>
      </c>
      <c r="C149" s="32">
        <v>2839.1</v>
      </c>
      <c r="D149" s="32">
        <v>0</v>
      </c>
    </row>
    <row r="150" spans="1:4" ht="38.25" outlineLevel="4">
      <c r="A150" s="19" t="s">
        <v>424</v>
      </c>
      <c r="B150" s="18" t="s">
        <v>423</v>
      </c>
      <c r="C150" s="32">
        <v>2839.1</v>
      </c>
      <c r="D150" s="32">
        <v>0</v>
      </c>
    </row>
    <row r="151" spans="1:4" ht="25.5" outlineLevel="3">
      <c r="A151" s="19" t="s">
        <v>322</v>
      </c>
      <c r="B151" s="18" t="s">
        <v>323</v>
      </c>
      <c r="C151" s="32">
        <v>73</v>
      </c>
      <c r="D151" s="32">
        <v>0</v>
      </c>
    </row>
    <row r="152" spans="1:4" ht="25.5" outlineLevel="4">
      <c r="A152" s="19" t="s">
        <v>324</v>
      </c>
      <c r="B152" s="18" t="s">
        <v>325</v>
      </c>
      <c r="C152" s="32">
        <v>73</v>
      </c>
      <c r="D152" s="32">
        <v>0</v>
      </c>
    </row>
    <row r="153" spans="1:4" ht="38.25" outlineLevel="3">
      <c r="A153" s="19" t="s">
        <v>422</v>
      </c>
      <c r="B153" s="18" t="s">
        <v>421</v>
      </c>
      <c r="C153" s="32">
        <v>2000</v>
      </c>
      <c r="D153" s="32">
        <v>0</v>
      </c>
    </row>
    <row r="154" spans="1:4" ht="38.25" outlineLevel="4">
      <c r="A154" s="19" t="s">
        <v>420</v>
      </c>
      <c r="B154" s="18" t="s">
        <v>419</v>
      </c>
      <c r="C154" s="32">
        <v>2000</v>
      </c>
      <c r="D154" s="32">
        <v>0</v>
      </c>
    </row>
    <row r="155" spans="1:4" ht="38.25" outlineLevel="3">
      <c r="A155" s="19" t="s">
        <v>330</v>
      </c>
      <c r="B155" s="18" t="s">
        <v>331</v>
      </c>
      <c r="C155" s="32">
        <v>4838</v>
      </c>
      <c r="D155" s="32">
        <v>0</v>
      </c>
    </row>
    <row r="156" spans="1:4" ht="51" outlineLevel="4">
      <c r="A156" s="19" t="s">
        <v>332</v>
      </c>
      <c r="B156" s="18" t="s">
        <v>333</v>
      </c>
      <c r="C156" s="32">
        <v>4838</v>
      </c>
      <c r="D156" s="32">
        <v>0</v>
      </c>
    </row>
    <row r="157" spans="1:4" outlineLevel="3">
      <c r="A157" s="19" t="s">
        <v>334</v>
      </c>
      <c r="B157" s="18" t="s">
        <v>335</v>
      </c>
      <c r="C157" s="32">
        <v>17682</v>
      </c>
      <c r="D157" s="32">
        <v>6458.4</v>
      </c>
    </row>
    <row r="158" spans="1:4" ht="25.5" outlineLevel="4">
      <c r="A158" s="19" t="s">
        <v>336</v>
      </c>
      <c r="B158" s="18" t="s">
        <v>337</v>
      </c>
      <c r="C158" s="32">
        <v>17682</v>
      </c>
      <c r="D158" s="32">
        <v>6458.4</v>
      </c>
    </row>
    <row r="159" spans="1:4" ht="25.5" outlineLevel="2">
      <c r="A159" s="19" t="s">
        <v>340</v>
      </c>
      <c r="B159" s="18" t="s">
        <v>341</v>
      </c>
      <c r="C159" s="32">
        <v>432009.1</v>
      </c>
      <c r="D159" s="32">
        <v>208826.3</v>
      </c>
    </row>
    <row r="160" spans="1:4" ht="38.25" outlineLevel="3">
      <c r="A160" s="19" t="s">
        <v>342</v>
      </c>
      <c r="B160" s="18" t="s">
        <v>343</v>
      </c>
      <c r="C160" s="32">
        <v>873</v>
      </c>
      <c r="D160" s="32">
        <v>461.7</v>
      </c>
    </row>
    <row r="161" spans="1:4" ht="38.25" outlineLevel="4">
      <c r="A161" s="19" t="s">
        <v>344</v>
      </c>
      <c r="B161" s="18" t="s">
        <v>345</v>
      </c>
      <c r="C161" s="32">
        <v>873</v>
      </c>
      <c r="D161" s="32">
        <v>461.7</v>
      </c>
    </row>
    <row r="162" spans="1:4" ht="51" outlineLevel="3">
      <c r="A162" s="19" t="s">
        <v>346</v>
      </c>
      <c r="B162" s="18" t="s">
        <v>347</v>
      </c>
      <c r="C162" s="32">
        <v>1158</v>
      </c>
      <c r="D162" s="32">
        <v>665</v>
      </c>
    </row>
    <row r="163" spans="1:4" ht="51" outlineLevel="4">
      <c r="A163" s="19" t="s">
        <v>348</v>
      </c>
      <c r="B163" s="18" t="s">
        <v>349</v>
      </c>
      <c r="C163" s="32">
        <v>1158</v>
      </c>
      <c r="D163" s="32">
        <v>665</v>
      </c>
    </row>
    <row r="164" spans="1:4" ht="38.25" outlineLevel="3">
      <c r="A164" s="19" t="s">
        <v>350</v>
      </c>
      <c r="B164" s="18" t="s">
        <v>351</v>
      </c>
      <c r="C164" s="32">
        <v>394783.5</v>
      </c>
      <c r="D164" s="32">
        <v>185419.1</v>
      </c>
    </row>
    <row r="165" spans="1:4" ht="51" outlineLevel="4">
      <c r="A165" s="19" t="s">
        <v>352</v>
      </c>
      <c r="B165" s="18" t="s">
        <v>353</v>
      </c>
      <c r="C165" s="32">
        <v>394783.5</v>
      </c>
      <c r="D165" s="32">
        <v>185419.1</v>
      </c>
    </row>
    <row r="166" spans="1:4" ht="63.75" outlineLevel="3">
      <c r="A166" s="19" t="s">
        <v>356</v>
      </c>
      <c r="B166" s="18" t="s">
        <v>357</v>
      </c>
      <c r="C166" s="32">
        <v>1880</v>
      </c>
      <c r="D166" s="32">
        <v>828.4</v>
      </c>
    </row>
    <row r="167" spans="1:4" ht="76.5" outlineLevel="4">
      <c r="A167" s="19" t="s">
        <v>358</v>
      </c>
      <c r="B167" s="18" t="s">
        <v>359</v>
      </c>
      <c r="C167" s="32">
        <v>1880</v>
      </c>
      <c r="D167" s="32">
        <v>828.4</v>
      </c>
    </row>
    <row r="168" spans="1:4" ht="89.25" outlineLevel="3">
      <c r="A168" s="19" t="s">
        <v>360</v>
      </c>
      <c r="B168" s="18" t="s">
        <v>361</v>
      </c>
      <c r="C168" s="32">
        <v>2309</v>
      </c>
      <c r="D168" s="32">
        <v>927.4</v>
      </c>
    </row>
    <row r="169" spans="1:4" ht="102" outlineLevel="4">
      <c r="A169" s="19" t="s">
        <v>362</v>
      </c>
      <c r="B169" s="18" t="s">
        <v>363</v>
      </c>
      <c r="C169" s="32">
        <v>2309</v>
      </c>
      <c r="D169" s="32">
        <v>927.4</v>
      </c>
    </row>
    <row r="170" spans="1:4" ht="63.75" outlineLevel="3">
      <c r="A170" s="19" t="s">
        <v>368</v>
      </c>
      <c r="B170" s="18" t="s">
        <v>369</v>
      </c>
      <c r="C170" s="32">
        <v>1.8</v>
      </c>
      <c r="D170" s="32">
        <v>0</v>
      </c>
    </row>
    <row r="171" spans="1:4" ht="76.5" outlineLevel="4">
      <c r="A171" s="19" t="s">
        <v>370</v>
      </c>
      <c r="B171" s="18" t="s">
        <v>371</v>
      </c>
      <c r="C171" s="32">
        <v>1.8</v>
      </c>
      <c r="D171" s="32">
        <v>0</v>
      </c>
    </row>
    <row r="172" spans="1:4" ht="63.75" outlineLevel="3">
      <c r="A172" s="19" t="s">
        <v>418</v>
      </c>
      <c r="B172" s="18" t="s">
        <v>417</v>
      </c>
      <c r="C172" s="32">
        <v>1540.7</v>
      </c>
      <c r="D172" s="32">
        <v>1511.9</v>
      </c>
    </row>
    <row r="173" spans="1:4" ht="76.5" outlineLevel="4">
      <c r="A173" s="19" t="s">
        <v>416</v>
      </c>
      <c r="B173" s="18" t="s">
        <v>415</v>
      </c>
      <c r="C173" s="32">
        <v>1540.7</v>
      </c>
      <c r="D173" s="32">
        <v>1511.9</v>
      </c>
    </row>
    <row r="174" spans="1:4" ht="51" outlineLevel="3">
      <c r="A174" s="19" t="s">
        <v>372</v>
      </c>
      <c r="B174" s="18" t="s">
        <v>373</v>
      </c>
      <c r="C174" s="32">
        <v>4675.8</v>
      </c>
      <c r="D174" s="32">
        <v>1837</v>
      </c>
    </row>
    <row r="175" spans="1:4" ht="51" outlineLevel="4">
      <c r="A175" s="19" t="s">
        <v>374</v>
      </c>
      <c r="B175" s="18" t="s">
        <v>375</v>
      </c>
      <c r="C175" s="32">
        <v>4675.8</v>
      </c>
      <c r="D175" s="32">
        <v>1837</v>
      </c>
    </row>
    <row r="176" spans="1:4" ht="38.25" outlineLevel="3">
      <c r="A176" s="19" t="s">
        <v>376</v>
      </c>
      <c r="B176" s="18" t="s">
        <v>377</v>
      </c>
      <c r="C176" s="32">
        <v>15203</v>
      </c>
      <c r="D176" s="32">
        <v>9764.9</v>
      </c>
    </row>
    <row r="177" spans="1:4" ht="51" outlineLevel="4">
      <c r="A177" s="19" t="s">
        <v>378</v>
      </c>
      <c r="B177" s="18" t="s">
        <v>379</v>
      </c>
      <c r="C177" s="32">
        <v>15203</v>
      </c>
      <c r="D177" s="32">
        <v>9764.9</v>
      </c>
    </row>
    <row r="178" spans="1:4" ht="153" outlineLevel="3">
      <c r="A178" s="19" t="s">
        <v>380</v>
      </c>
      <c r="B178" s="20" t="s">
        <v>381</v>
      </c>
      <c r="C178" s="32">
        <v>7187</v>
      </c>
      <c r="D178" s="32">
        <v>6859.9</v>
      </c>
    </row>
    <row r="179" spans="1:4" ht="153" outlineLevel="4">
      <c r="A179" s="19" t="s">
        <v>382</v>
      </c>
      <c r="B179" s="20" t="s">
        <v>383</v>
      </c>
      <c r="C179" s="32">
        <v>7187</v>
      </c>
      <c r="D179" s="32">
        <v>6859.9</v>
      </c>
    </row>
    <row r="180" spans="1:4" ht="63.75" outlineLevel="3">
      <c r="A180" s="19" t="s">
        <v>384</v>
      </c>
      <c r="B180" s="18" t="s">
        <v>385</v>
      </c>
      <c r="C180" s="32">
        <v>13</v>
      </c>
      <c r="D180" s="32">
        <v>4.3</v>
      </c>
    </row>
    <row r="181" spans="1:4" ht="63.75" outlineLevel="4">
      <c r="A181" s="19" t="s">
        <v>386</v>
      </c>
      <c r="B181" s="18" t="s">
        <v>387</v>
      </c>
      <c r="C181" s="32">
        <v>13</v>
      </c>
      <c r="D181" s="32">
        <v>4.3</v>
      </c>
    </row>
    <row r="182" spans="1:4" ht="38.25" outlineLevel="3">
      <c r="A182" s="19" t="s">
        <v>388</v>
      </c>
      <c r="B182" s="18" t="s">
        <v>389</v>
      </c>
      <c r="C182" s="32">
        <v>809</v>
      </c>
      <c r="D182" s="32">
        <v>406</v>
      </c>
    </row>
    <row r="183" spans="1:4" ht="51" outlineLevel="4">
      <c r="A183" s="19" t="s">
        <v>390</v>
      </c>
      <c r="B183" s="18" t="s">
        <v>391</v>
      </c>
      <c r="C183" s="32">
        <v>809</v>
      </c>
      <c r="D183" s="32">
        <v>406</v>
      </c>
    </row>
    <row r="184" spans="1:4" outlineLevel="3">
      <c r="A184" s="19" t="s">
        <v>392</v>
      </c>
      <c r="B184" s="18" t="s">
        <v>393</v>
      </c>
      <c r="C184" s="32">
        <v>1575.3</v>
      </c>
      <c r="D184" s="32">
        <v>140.69999999999999</v>
      </c>
    </row>
    <row r="185" spans="1:4" ht="25.5" outlineLevel="4">
      <c r="A185" s="19" t="s">
        <v>394</v>
      </c>
      <c r="B185" s="18" t="s">
        <v>395</v>
      </c>
      <c r="C185" s="32">
        <v>1575.3</v>
      </c>
      <c r="D185" s="32">
        <v>140.69999999999999</v>
      </c>
    </row>
    <row r="186" spans="1:4" outlineLevel="2">
      <c r="A186" s="19" t="s">
        <v>396</v>
      </c>
      <c r="B186" s="18" t="s">
        <v>397</v>
      </c>
      <c r="C186" s="32">
        <v>61479</v>
      </c>
      <c r="D186" s="32">
        <v>33977</v>
      </c>
    </row>
    <row r="187" spans="1:4" ht="76.5" outlineLevel="3">
      <c r="A187" s="19" t="s">
        <v>398</v>
      </c>
      <c r="B187" s="18" t="s">
        <v>399</v>
      </c>
      <c r="C187" s="32">
        <v>45851</v>
      </c>
      <c r="D187" s="32">
        <v>22784</v>
      </c>
    </row>
    <row r="188" spans="1:4" ht="89.25" outlineLevel="4">
      <c r="A188" s="19" t="s">
        <v>400</v>
      </c>
      <c r="B188" s="18" t="s">
        <v>401</v>
      </c>
      <c r="C188" s="32">
        <v>45851</v>
      </c>
      <c r="D188" s="32">
        <v>22784</v>
      </c>
    </row>
    <row r="189" spans="1:4" ht="25.5" outlineLevel="3">
      <c r="A189" s="19" t="s">
        <v>402</v>
      </c>
      <c r="B189" s="18" t="s">
        <v>403</v>
      </c>
      <c r="C189" s="32">
        <v>15628</v>
      </c>
      <c r="D189" s="32">
        <v>11193</v>
      </c>
    </row>
    <row r="190" spans="1:4" ht="38.25" outlineLevel="4">
      <c r="A190" s="19" t="s">
        <v>414</v>
      </c>
      <c r="B190" s="18" t="s">
        <v>413</v>
      </c>
      <c r="C190" s="32">
        <v>15628</v>
      </c>
      <c r="D190" s="32">
        <v>11193</v>
      </c>
    </row>
    <row r="191" spans="1:4" ht="51" outlineLevel="1">
      <c r="A191" s="19" t="s">
        <v>412</v>
      </c>
      <c r="B191" s="18" t="s">
        <v>411</v>
      </c>
      <c r="C191" s="32">
        <v>0</v>
      </c>
      <c r="D191" s="32">
        <v>-1.1000000000000001</v>
      </c>
    </row>
    <row r="192" spans="1:4" ht="63.75" outlineLevel="2">
      <c r="A192" s="19" t="s">
        <v>410</v>
      </c>
      <c r="B192" s="18" t="s">
        <v>409</v>
      </c>
      <c r="C192" s="32">
        <v>0</v>
      </c>
      <c r="D192" s="32">
        <v>-1.1000000000000001</v>
      </c>
    </row>
    <row r="193" spans="1:4" ht="63.75" outlineLevel="3">
      <c r="A193" s="19" t="s">
        <v>408</v>
      </c>
      <c r="B193" s="18" t="s">
        <v>407</v>
      </c>
      <c r="C193" s="32">
        <v>0</v>
      </c>
      <c r="D193" s="32">
        <v>-1.1000000000000001</v>
      </c>
    </row>
  </sheetData>
  <mergeCells count="5">
    <mergeCell ref="A1:F1"/>
    <mergeCell ref="A6:D6"/>
    <mergeCell ref="A8:D8"/>
    <mergeCell ref="A7:D7"/>
    <mergeCell ref="A9:D9"/>
  </mergeCells>
  <pageMargins left="0.75" right="0.75" top="1" bottom="1" header="0.5" footer="0.5"/>
  <pageSetup paperSize="9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218"/>
  <sheetViews>
    <sheetView showGridLines="0" workbookViewId="0">
      <selection activeCell="G5" sqref="G5"/>
    </sheetView>
  </sheetViews>
  <sheetFormatPr defaultRowHeight="12.75" customHeight="1" outlineLevelRow="5"/>
  <cols>
    <col min="1" max="1" width="25.7109375" style="16" customWidth="1"/>
    <col min="2" max="2" width="30.7109375" style="16" customWidth="1"/>
    <col min="3" max="4" width="15.42578125" style="16" customWidth="1"/>
    <col min="5" max="6" width="9.140625" style="16" customWidth="1"/>
    <col min="7" max="7" width="13.140625" style="16" customWidth="1"/>
    <col min="8" max="10" width="9.140625" style="16" customWidth="1"/>
    <col min="11" max="16384" width="9.140625" style="16"/>
  </cols>
  <sheetData>
    <row r="1" spans="1:8" customFormat="1" ht="39" customHeight="1">
      <c r="A1" s="45" t="s">
        <v>489</v>
      </c>
      <c r="B1" s="45"/>
      <c r="C1" s="45"/>
      <c r="D1" s="45"/>
      <c r="E1" s="45"/>
      <c r="F1" s="45"/>
      <c r="G1" s="45"/>
      <c r="H1" s="45"/>
    </row>
    <row r="2" spans="1:8" customFormat="1">
      <c r="A2" s="25" t="s">
        <v>6</v>
      </c>
      <c r="B2" s="25"/>
      <c r="C2" s="25"/>
      <c r="D2" s="25"/>
      <c r="E2" s="25"/>
      <c r="F2" s="25"/>
      <c r="G2" s="25"/>
      <c r="H2" s="25"/>
    </row>
    <row r="3" spans="1:8" customFormat="1" ht="51">
      <c r="A3" s="34" t="s">
        <v>7</v>
      </c>
      <c r="B3" s="35" t="s">
        <v>8</v>
      </c>
      <c r="C3" s="34" t="s">
        <v>477</v>
      </c>
      <c r="D3" s="34" t="s">
        <v>490</v>
      </c>
      <c r="E3" s="34" t="s">
        <v>478</v>
      </c>
      <c r="F3" s="34" t="s">
        <v>479</v>
      </c>
      <c r="G3" s="34" t="s">
        <v>491</v>
      </c>
      <c r="H3" s="34" t="s">
        <v>480</v>
      </c>
    </row>
    <row r="4" spans="1:8" customFormat="1">
      <c r="A4" s="34" t="s">
        <v>481</v>
      </c>
      <c r="B4" s="34" t="s">
        <v>482</v>
      </c>
      <c r="C4" s="34" t="s">
        <v>483</v>
      </c>
      <c r="D4" s="34" t="s">
        <v>484</v>
      </c>
      <c r="E4" s="34" t="s">
        <v>485</v>
      </c>
      <c r="F4" s="34" t="s">
        <v>486</v>
      </c>
      <c r="G4" s="36" t="s">
        <v>487</v>
      </c>
      <c r="H4" s="34" t="s">
        <v>488</v>
      </c>
    </row>
    <row r="5" spans="1:8" ht="13.5">
      <c r="A5" s="23" t="s">
        <v>11</v>
      </c>
      <c r="B5" s="22"/>
      <c r="C5" s="33">
        <v>1033256.4</v>
      </c>
      <c r="D5" s="33">
        <v>502481.7</v>
      </c>
      <c r="E5" s="37">
        <f t="shared" ref="E5:E7" si="0">IFERROR(D5/C5*100,0)</f>
        <v>48.630881937919767</v>
      </c>
      <c r="F5" s="38">
        <f t="shared" ref="F5:F7" si="1">C5-D5</f>
        <v>530774.69999999995</v>
      </c>
      <c r="G5" s="39">
        <f>SUMIF(ДЧБ_Консолид.23!A:A,A5,ДЧБ_Консолид.23!D:D)</f>
        <v>508666</v>
      </c>
      <c r="H5" s="40">
        <f t="shared" ref="H5:H7" si="2">IFERROR(D5/G5*100,0)</f>
        <v>98.784212036975148</v>
      </c>
    </row>
    <row r="6" spans="1:8">
      <c r="A6" s="19" t="s">
        <v>12</v>
      </c>
      <c r="B6" s="18" t="s">
        <v>13</v>
      </c>
      <c r="C6" s="32">
        <v>202364.7</v>
      </c>
      <c r="D6" s="32">
        <v>98191.2</v>
      </c>
      <c r="E6" s="37">
        <f t="shared" si="0"/>
        <v>48.521901299979689</v>
      </c>
      <c r="F6" s="38">
        <f t="shared" si="1"/>
        <v>104173.50000000001</v>
      </c>
      <c r="G6" s="39">
        <f>SUMIF(ДЧБ_Консолид.23!A:A,A6,ДЧБ_Консолид.23!D:D)</f>
        <v>80410.81</v>
      </c>
      <c r="H6" s="40">
        <f t="shared" si="2"/>
        <v>122.11193992449523</v>
      </c>
    </row>
    <row r="7" spans="1:8" outlineLevel="1">
      <c r="A7" s="19" t="s">
        <v>14</v>
      </c>
      <c r="B7" s="18" t="s">
        <v>15</v>
      </c>
      <c r="C7" s="32">
        <v>156391.70000000001</v>
      </c>
      <c r="D7" s="32">
        <v>83653.399999999994</v>
      </c>
      <c r="E7" s="37">
        <f t="shared" si="0"/>
        <v>53.489667290527557</v>
      </c>
      <c r="F7" s="38">
        <f t="shared" si="1"/>
        <v>72738.300000000017</v>
      </c>
      <c r="G7" s="39">
        <f>SUMIF(ДЧБ_Консолид.23!A:A,A7,ДЧБ_Консолид.23!D:D)</f>
        <v>57680.959999999999</v>
      </c>
      <c r="H7" s="40">
        <f t="shared" si="2"/>
        <v>145.02775265876295</v>
      </c>
    </row>
    <row r="8" spans="1:8" outlineLevel="2" collapsed="1">
      <c r="A8" s="19" t="s">
        <v>16</v>
      </c>
      <c r="B8" s="18" t="s">
        <v>17</v>
      </c>
      <c r="C8" s="32">
        <v>156391.70000000001</v>
      </c>
      <c r="D8" s="32">
        <v>83653.399999999994</v>
      </c>
      <c r="E8" s="37">
        <f t="shared" ref="E8:E71" si="3">IFERROR(D8/C8*100,0)</f>
        <v>53.489667290527557</v>
      </c>
      <c r="F8" s="38">
        <f t="shared" ref="F8:F71" si="4">C8-D8</f>
        <v>72738.300000000017</v>
      </c>
      <c r="G8" s="39">
        <f>SUMIF(ДЧБ_Консолид.23!A:A,A8,ДЧБ_Консолид.23!D:D)</f>
        <v>57680.959999999999</v>
      </c>
      <c r="H8" s="40">
        <f t="shared" ref="H8:H71" si="5">IFERROR(D8/G8*100,0)</f>
        <v>145.02775265876295</v>
      </c>
    </row>
    <row r="9" spans="1:8" ht="165.75" hidden="1" outlineLevel="3">
      <c r="A9" s="19" t="s">
        <v>18</v>
      </c>
      <c r="B9" s="20" t="s">
        <v>461</v>
      </c>
      <c r="C9" s="32">
        <v>152756.70000000001</v>
      </c>
      <c r="D9" s="32">
        <v>80964.399999999994</v>
      </c>
      <c r="E9" s="37">
        <f t="shared" si="3"/>
        <v>53.002192375195321</v>
      </c>
      <c r="F9" s="38">
        <f t="shared" si="4"/>
        <v>71792.300000000017</v>
      </c>
      <c r="G9" s="39">
        <f>SUMIF(ДЧБ_Консолид.23!A:A,A9,ДЧБ_Консолид.23!D:D)</f>
        <v>57584.87</v>
      </c>
      <c r="H9" s="40">
        <f t="shared" si="5"/>
        <v>140.60012638736526</v>
      </c>
    </row>
    <row r="10" spans="1:8" ht="204" hidden="1" outlineLevel="4">
      <c r="A10" s="19" t="s">
        <v>20</v>
      </c>
      <c r="B10" s="20" t="s">
        <v>460</v>
      </c>
      <c r="C10" s="32">
        <v>147806</v>
      </c>
      <c r="D10" s="32">
        <v>80963.399999999994</v>
      </c>
      <c r="E10" s="37">
        <f t="shared" si="3"/>
        <v>54.776802024275064</v>
      </c>
      <c r="F10" s="38">
        <f t="shared" si="4"/>
        <v>66842.600000000006</v>
      </c>
      <c r="G10" s="39">
        <f>SUMIF(ДЧБ_Консолид.23!A:A,A10,ДЧБ_Консолид.23!D:D)</f>
        <v>57582.23</v>
      </c>
      <c r="H10" s="40">
        <f t="shared" si="5"/>
        <v>140.60483590163145</v>
      </c>
    </row>
    <row r="11" spans="1:8" ht="280.5" hidden="1" outlineLevel="4">
      <c r="A11" s="19" t="s">
        <v>459</v>
      </c>
      <c r="B11" s="20" t="s">
        <v>458</v>
      </c>
      <c r="C11" s="32">
        <v>4950.7</v>
      </c>
      <c r="D11" s="32">
        <v>0</v>
      </c>
      <c r="E11" s="37">
        <f t="shared" si="3"/>
        <v>0</v>
      </c>
      <c r="F11" s="38">
        <f t="shared" si="4"/>
        <v>4950.7</v>
      </c>
      <c r="G11" s="39">
        <f>SUMIF(ДЧБ_Консолид.23!A:A,A11,ДЧБ_Консолид.23!D:D)</f>
        <v>0</v>
      </c>
      <c r="H11" s="40">
        <f t="shared" si="5"/>
        <v>0</v>
      </c>
    </row>
    <row r="12" spans="1:8" ht="204" hidden="1" outlineLevel="4">
      <c r="A12" s="19" t="s">
        <v>22</v>
      </c>
      <c r="B12" s="20" t="s">
        <v>457</v>
      </c>
      <c r="C12" s="32">
        <v>0</v>
      </c>
      <c r="D12" s="32">
        <v>1</v>
      </c>
      <c r="E12" s="37">
        <f t="shared" si="3"/>
        <v>0</v>
      </c>
      <c r="F12" s="38">
        <f t="shared" si="4"/>
        <v>-1</v>
      </c>
      <c r="G12" s="39">
        <f>SUMIF(ДЧБ_Консолид.23!A:A,A12,ДЧБ_Консолид.23!D:D)</f>
        <v>2.64</v>
      </c>
      <c r="H12" s="40">
        <f t="shared" si="5"/>
        <v>37.878787878787875</v>
      </c>
    </row>
    <row r="13" spans="1:8" ht="140.25" hidden="1" outlineLevel="3">
      <c r="A13" s="19" t="s">
        <v>24</v>
      </c>
      <c r="B13" s="20" t="s">
        <v>25</v>
      </c>
      <c r="C13" s="32">
        <v>1988</v>
      </c>
      <c r="D13" s="32">
        <v>2420.9</v>
      </c>
      <c r="E13" s="37">
        <f t="shared" si="3"/>
        <v>121.77565392354126</v>
      </c>
      <c r="F13" s="38">
        <f t="shared" si="4"/>
        <v>-432.90000000000009</v>
      </c>
      <c r="G13" s="39">
        <f>SUMIF(ДЧБ_Консолид.23!A:A,A13,ДЧБ_Консолид.23!D:D)</f>
        <v>141.97999999999999</v>
      </c>
      <c r="H13" s="40">
        <f t="shared" si="5"/>
        <v>1705.0993097619387</v>
      </c>
    </row>
    <row r="14" spans="1:8" ht="178.5" hidden="1" outlineLevel="4">
      <c r="A14" s="19" t="s">
        <v>26</v>
      </c>
      <c r="B14" s="20" t="s">
        <v>27</v>
      </c>
      <c r="C14" s="32">
        <v>1988</v>
      </c>
      <c r="D14" s="32">
        <v>2420.9</v>
      </c>
      <c r="E14" s="37">
        <f t="shared" si="3"/>
        <v>121.77565392354126</v>
      </c>
      <c r="F14" s="38">
        <f t="shared" si="4"/>
        <v>-432.90000000000009</v>
      </c>
      <c r="G14" s="39">
        <f>SUMIF(ДЧБ_Консолид.23!A:A,A14,ДЧБ_Консолид.23!D:D)</f>
        <v>142.96</v>
      </c>
      <c r="H14" s="40">
        <f t="shared" si="5"/>
        <v>1693.4107442641298</v>
      </c>
    </row>
    <row r="15" spans="1:8" ht="114.75" hidden="1" outlineLevel="3">
      <c r="A15" s="19" t="s">
        <v>30</v>
      </c>
      <c r="B15" s="20" t="s">
        <v>456</v>
      </c>
      <c r="C15" s="32">
        <v>1278</v>
      </c>
      <c r="D15" s="32">
        <v>85.6</v>
      </c>
      <c r="E15" s="37">
        <f t="shared" si="3"/>
        <v>6.6979655712050068</v>
      </c>
      <c r="F15" s="38">
        <f t="shared" si="4"/>
        <v>1192.4000000000001</v>
      </c>
      <c r="G15" s="39">
        <f>SUMIF(ДЧБ_Консолид.23!A:A,A15,ДЧБ_Консолид.23!D:D)</f>
        <v>-45.89</v>
      </c>
      <c r="H15" s="40">
        <f t="shared" si="5"/>
        <v>-186.53301372848114</v>
      </c>
    </row>
    <row r="16" spans="1:8" ht="153" hidden="1" outlineLevel="4">
      <c r="A16" s="19" t="s">
        <v>32</v>
      </c>
      <c r="B16" s="20" t="s">
        <v>455</v>
      </c>
      <c r="C16" s="32">
        <v>1278</v>
      </c>
      <c r="D16" s="32">
        <v>83.6</v>
      </c>
      <c r="E16" s="37">
        <f t="shared" si="3"/>
        <v>6.5414710485133014</v>
      </c>
      <c r="F16" s="38">
        <f t="shared" si="4"/>
        <v>1194.4000000000001</v>
      </c>
      <c r="G16" s="39">
        <f>SUMIF(ДЧБ_Консолид.23!A:A,A16,ДЧБ_Консолид.23!D:D)</f>
        <v>-46.77</v>
      </c>
      <c r="H16" s="40">
        <f t="shared" si="5"/>
        <v>-178.74706008124863</v>
      </c>
    </row>
    <row r="17" spans="1:8" ht="153" hidden="1" outlineLevel="4">
      <c r="A17" s="19" t="s">
        <v>34</v>
      </c>
      <c r="B17" s="20" t="s">
        <v>454</v>
      </c>
      <c r="C17" s="32">
        <v>0</v>
      </c>
      <c r="D17" s="32">
        <v>2</v>
      </c>
      <c r="E17" s="37">
        <f t="shared" si="3"/>
        <v>0</v>
      </c>
      <c r="F17" s="38">
        <f t="shared" si="4"/>
        <v>-2</v>
      </c>
      <c r="G17" s="39">
        <f>SUMIF(ДЧБ_Консолид.23!A:A,A17,ДЧБ_Консолид.23!D:D)</f>
        <v>0.88</v>
      </c>
      <c r="H17" s="40">
        <f t="shared" si="5"/>
        <v>227.27272727272728</v>
      </c>
    </row>
    <row r="18" spans="1:8" ht="191.25" hidden="1" outlineLevel="3">
      <c r="A18" s="19" t="s">
        <v>36</v>
      </c>
      <c r="B18" s="20" t="s">
        <v>453</v>
      </c>
      <c r="C18" s="32">
        <v>303</v>
      </c>
      <c r="D18" s="32">
        <v>0</v>
      </c>
      <c r="E18" s="37">
        <f t="shared" si="3"/>
        <v>0</v>
      </c>
      <c r="F18" s="38">
        <f t="shared" si="4"/>
        <v>303</v>
      </c>
      <c r="G18" s="39">
        <f>SUMIF(ДЧБ_Консолид.23!A:A,A18,ДЧБ_Консолид.23!D:D)</f>
        <v>0</v>
      </c>
      <c r="H18" s="40">
        <f t="shared" si="5"/>
        <v>0</v>
      </c>
    </row>
    <row r="19" spans="1:8" ht="229.5" hidden="1" outlineLevel="4">
      <c r="A19" s="19" t="s">
        <v>38</v>
      </c>
      <c r="B19" s="20" t="s">
        <v>452</v>
      </c>
      <c r="C19" s="32">
        <v>303</v>
      </c>
      <c r="D19" s="32">
        <v>0</v>
      </c>
      <c r="E19" s="37">
        <f t="shared" si="3"/>
        <v>0</v>
      </c>
      <c r="F19" s="38">
        <f t="shared" si="4"/>
        <v>303</v>
      </c>
      <c r="G19" s="39">
        <f>SUMIF(ДЧБ_Консолид.23!A:A,A19,ДЧБ_Консолид.23!D:D)</f>
        <v>0</v>
      </c>
      <c r="H19" s="40">
        <f t="shared" si="5"/>
        <v>0</v>
      </c>
    </row>
    <row r="20" spans="1:8" ht="89.25" hidden="1" outlineLevel="3">
      <c r="A20" s="19" t="s">
        <v>451</v>
      </c>
      <c r="B20" s="18" t="s">
        <v>450</v>
      </c>
      <c r="C20" s="32">
        <v>66</v>
      </c>
      <c r="D20" s="32">
        <v>182.5</v>
      </c>
      <c r="E20" s="37">
        <f t="shared" si="3"/>
        <v>276.5151515151515</v>
      </c>
      <c r="F20" s="38">
        <f t="shared" si="4"/>
        <v>-116.5</v>
      </c>
      <c r="G20" s="39">
        <f>SUMIF(ДЧБ_Консолид.23!A:A,A20,ДЧБ_Консолид.23!D:D)</f>
        <v>0</v>
      </c>
      <c r="H20" s="40">
        <f t="shared" si="5"/>
        <v>0</v>
      </c>
    </row>
    <row r="21" spans="1:8" ht="89.25" hidden="1" outlineLevel="4">
      <c r="A21" s="19" t="s">
        <v>451</v>
      </c>
      <c r="B21" s="18" t="s">
        <v>450</v>
      </c>
      <c r="C21" s="32">
        <v>66</v>
      </c>
      <c r="D21" s="32">
        <v>0</v>
      </c>
      <c r="E21" s="37">
        <f t="shared" si="3"/>
        <v>0</v>
      </c>
      <c r="F21" s="38">
        <f t="shared" si="4"/>
        <v>66</v>
      </c>
      <c r="G21" s="39">
        <f>SUMIF(ДЧБ_Консолид.23!A:A,A21,ДЧБ_Консолид.23!D:D)</f>
        <v>0</v>
      </c>
      <c r="H21" s="40">
        <f t="shared" si="5"/>
        <v>0</v>
      </c>
    </row>
    <row r="22" spans="1:8" ht="127.5" hidden="1" outlineLevel="4">
      <c r="A22" s="19" t="s">
        <v>449</v>
      </c>
      <c r="B22" s="20" t="s">
        <v>448</v>
      </c>
      <c r="C22" s="32">
        <v>0</v>
      </c>
      <c r="D22" s="32">
        <v>182.5</v>
      </c>
      <c r="E22" s="37">
        <f t="shared" si="3"/>
        <v>0</v>
      </c>
      <c r="F22" s="38">
        <f t="shared" si="4"/>
        <v>-182.5</v>
      </c>
      <c r="G22" s="39">
        <f>SUMIF(ДЧБ_Консолид.23!A:A,A22,ДЧБ_Консолид.23!D:D)</f>
        <v>0</v>
      </c>
      <c r="H22" s="40">
        <f t="shared" si="5"/>
        <v>0</v>
      </c>
    </row>
    <row r="23" spans="1:8" ht="38.25" outlineLevel="1">
      <c r="A23" s="19" t="s">
        <v>40</v>
      </c>
      <c r="B23" s="18" t="s">
        <v>41</v>
      </c>
      <c r="C23" s="32">
        <v>11874</v>
      </c>
      <c r="D23" s="32">
        <v>5712.8</v>
      </c>
      <c r="E23" s="37">
        <f t="shared" si="3"/>
        <v>48.111840997136603</v>
      </c>
      <c r="F23" s="38">
        <f t="shared" si="4"/>
        <v>6161.2</v>
      </c>
      <c r="G23" s="39">
        <f>SUMIF(ДЧБ_Консолид.23!A:A,A23,ДЧБ_Консолид.23!D:D)</f>
        <v>5727.05</v>
      </c>
      <c r="H23" s="40">
        <f t="shared" si="5"/>
        <v>99.751180799888246</v>
      </c>
    </row>
    <row r="24" spans="1:8" ht="38.25" outlineLevel="2" collapsed="1">
      <c r="A24" s="19" t="s">
        <v>42</v>
      </c>
      <c r="B24" s="18" t="s">
        <v>43</v>
      </c>
      <c r="C24" s="32">
        <v>11874</v>
      </c>
      <c r="D24" s="32">
        <v>5712.8</v>
      </c>
      <c r="E24" s="37">
        <f t="shared" si="3"/>
        <v>48.111840997136603</v>
      </c>
      <c r="F24" s="38">
        <f t="shared" si="4"/>
        <v>6161.2</v>
      </c>
      <c r="G24" s="39">
        <f>SUMIF(ДЧБ_Консолид.23!A:A,A24,ДЧБ_Консолид.23!D:D)</f>
        <v>5727.05</v>
      </c>
      <c r="H24" s="40">
        <f t="shared" si="5"/>
        <v>99.751180799888246</v>
      </c>
    </row>
    <row r="25" spans="1:8" ht="89.25" hidden="1" outlineLevel="3">
      <c r="A25" s="19" t="s">
        <v>44</v>
      </c>
      <c r="B25" s="18" t="s">
        <v>45</v>
      </c>
      <c r="C25" s="32">
        <v>6193</v>
      </c>
      <c r="D25" s="32">
        <v>2918.2</v>
      </c>
      <c r="E25" s="37">
        <f t="shared" si="3"/>
        <v>47.120943000161468</v>
      </c>
      <c r="F25" s="38">
        <f t="shared" si="4"/>
        <v>3274.8</v>
      </c>
      <c r="G25" s="39">
        <f>SUMIF(ДЧБ_Консолид.23!A:A,A25,ДЧБ_Консолид.23!D:D)</f>
        <v>2952.32</v>
      </c>
      <c r="H25" s="40">
        <f t="shared" si="5"/>
        <v>98.844298721005842</v>
      </c>
    </row>
    <row r="26" spans="1:8" ht="153" hidden="1" outlineLevel="4">
      <c r="A26" s="19" t="s">
        <v>46</v>
      </c>
      <c r="B26" s="20" t="s">
        <v>47</v>
      </c>
      <c r="C26" s="32">
        <v>6193</v>
      </c>
      <c r="D26" s="32">
        <v>2918.2</v>
      </c>
      <c r="E26" s="37">
        <f t="shared" si="3"/>
        <v>47.120943000161468</v>
      </c>
      <c r="F26" s="38">
        <f t="shared" si="4"/>
        <v>3274.8</v>
      </c>
      <c r="G26" s="39">
        <f>SUMIF(ДЧБ_Консолид.23!A:A,A26,ДЧБ_Консолид.23!D:D)</f>
        <v>2952.32</v>
      </c>
      <c r="H26" s="40">
        <f t="shared" si="5"/>
        <v>98.844298721005842</v>
      </c>
    </row>
    <row r="27" spans="1:8" ht="114.75" hidden="1" outlineLevel="3">
      <c r="A27" s="19" t="s">
        <v>48</v>
      </c>
      <c r="B27" s="20" t="s">
        <v>49</v>
      </c>
      <c r="C27" s="32">
        <v>30</v>
      </c>
      <c r="D27" s="32">
        <v>16.899999999999999</v>
      </c>
      <c r="E27" s="37">
        <f t="shared" si="3"/>
        <v>56.333333333333321</v>
      </c>
      <c r="F27" s="38">
        <f t="shared" si="4"/>
        <v>13.100000000000001</v>
      </c>
      <c r="G27" s="39">
        <f>SUMIF(ДЧБ_Консолид.23!A:A,A27,ДЧБ_Консолид.23!D:D)</f>
        <v>15.35</v>
      </c>
      <c r="H27" s="40">
        <f t="shared" si="5"/>
        <v>110.09771986970682</v>
      </c>
    </row>
    <row r="28" spans="1:8" ht="178.5" hidden="1" outlineLevel="4">
      <c r="A28" s="19" t="s">
        <v>50</v>
      </c>
      <c r="B28" s="20" t="s">
        <v>51</v>
      </c>
      <c r="C28" s="32">
        <v>30</v>
      </c>
      <c r="D28" s="32">
        <v>16.899999999999999</v>
      </c>
      <c r="E28" s="37">
        <f t="shared" si="3"/>
        <v>56.333333333333321</v>
      </c>
      <c r="F28" s="38">
        <f t="shared" si="4"/>
        <v>13.100000000000001</v>
      </c>
      <c r="G28" s="39">
        <f>SUMIF(ДЧБ_Консолид.23!A:A,A28,ДЧБ_Консолид.23!D:D)</f>
        <v>15.35</v>
      </c>
      <c r="H28" s="40">
        <f t="shared" si="5"/>
        <v>110.09771986970682</v>
      </c>
    </row>
    <row r="29" spans="1:8" ht="102" hidden="1" outlineLevel="3">
      <c r="A29" s="19" t="s">
        <v>52</v>
      </c>
      <c r="B29" s="18" t="s">
        <v>53</v>
      </c>
      <c r="C29" s="32">
        <v>6421</v>
      </c>
      <c r="D29" s="32">
        <v>3156.6</v>
      </c>
      <c r="E29" s="37">
        <f t="shared" si="3"/>
        <v>49.160566889892536</v>
      </c>
      <c r="F29" s="38">
        <f t="shared" si="4"/>
        <v>3264.4</v>
      </c>
      <c r="G29" s="39">
        <f>SUMIF(ДЧБ_Консолид.23!A:A,A29,ДЧБ_Консолид.23!D:D)</f>
        <v>3127.74</v>
      </c>
      <c r="H29" s="40">
        <f t="shared" si="5"/>
        <v>100.92271096702412</v>
      </c>
    </row>
    <row r="30" spans="1:8" ht="153" hidden="1" outlineLevel="4">
      <c r="A30" s="19" t="s">
        <v>54</v>
      </c>
      <c r="B30" s="20" t="s">
        <v>55</v>
      </c>
      <c r="C30" s="32">
        <v>6421</v>
      </c>
      <c r="D30" s="32">
        <v>3156.6</v>
      </c>
      <c r="E30" s="37">
        <f t="shared" si="3"/>
        <v>49.160566889892536</v>
      </c>
      <c r="F30" s="38">
        <f t="shared" si="4"/>
        <v>3264.4</v>
      </c>
      <c r="G30" s="39">
        <f>SUMIF(ДЧБ_Консолид.23!A:A,A30,ДЧБ_Консолид.23!D:D)</f>
        <v>3127.74</v>
      </c>
      <c r="H30" s="40">
        <f t="shared" si="5"/>
        <v>100.92271096702412</v>
      </c>
    </row>
    <row r="31" spans="1:8" ht="102" hidden="1" outlineLevel="3">
      <c r="A31" s="19" t="s">
        <v>56</v>
      </c>
      <c r="B31" s="18" t="s">
        <v>57</v>
      </c>
      <c r="C31" s="32">
        <v>-770</v>
      </c>
      <c r="D31" s="32">
        <v>-378.9</v>
      </c>
      <c r="E31" s="37">
        <f t="shared" si="3"/>
        <v>49.207792207792203</v>
      </c>
      <c r="F31" s="38">
        <f t="shared" si="4"/>
        <v>-391.1</v>
      </c>
      <c r="G31" s="39">
        <f>SUMIF(ДЧБ_Консолид.23!A:A,A31,ДЧБ_Консолид.23!D:D)</f>
        <v>-368.36</v>
      </c>
      <c r="H31" s="40">
        <f t="shared" si="5"/>
        <v>102.86133130633075</v>
      </c>
    </row>
    <row r="32" spans="1:8" ht="153" hidden="1" outlineLevel="4">
      <c r="A32" s="19" t="s">
        <v>58</v>
      </c>
      <c r="B32" s="20" t="s">
        <v>59</v>
      </c>
      <c r="C32" s="32">
        <v>-770</v>
      </c>
      <c r="D32" s="32">
        <v>-378.9</v>
      </c>
      <c r="E32" s="37">
        <f t="shared" si="3"/>
        <v>49.207792207792203</v>
      </c>
      <c r="F32" s="38">
        <f t="shared" si="4"/>
        <v>-391.1</v>
      </c>
      <c r="G32" s="39">
        <f>SUMIF(ДЧБ_Консолид.23!A:A,A32,ДЧБ_Консолид.23!D:D)</f>
        <v>-368.36</v>
      </c>
      <c r="H32" s="40">
        <f t="shared" si="5"/>
        <v>102.86133130633075</v>
      </c>
    </row>
    <row r="33" spans="1:8" outlineLevel="1">
      <c r="A33" s="19" t="s">
        <v>60</v>
      </c>
      <c r="B33" s="18" t="s">
        <v>61</v>
      </c>
      <c r="C33" s="32">
        <v>4442</v>
      </c>
      <c r="D33" s="32">
        <v>2044.2</v>
      </c>
      <c r="E33" s="37">
        <f t="shared" si="3"/>
        <v>46.019810895992798</v>
      </c>
      <c r="F33" s="38">
        <f t="shared" si="4"/>
        <v>2397.8000000000002</v>
      </c>
      <c r="G33" s="39">
        <f>SUMIF(ДЧБ_Консолид.23!A:A,A33,ДЧБ_Консолид.23!D:D)</f>
        <v>2901.85</v>
      </c>
      <c r="H33" s="40">
        <f t="shared" si="5"/>
        <v>70.444716301669629</v>
      </c>
    </row>
    <row r="34" spans="1:8" ht="25.5" outlineLevel="2" collapsed="1">
      <c r="A34" s="19" t="s">
        <v>62</v>
      </c>
      <c r="B34" s="18" t="s">
        <v>63</v>
      </c>
      <c r="C34" s="32">
        <v>361</v>
      </c>
      <c r="D34" s="32">
        <v>231.2</v>
      </c>
      <c r="E34" s="37">
        <f t="shared" si="3"/>
        <v>64.044321329639885</v>
      </c>
      <c r="F34" s="38">
        <f t="shared" si="4"/>
        <v>129.80000000000001</v>
      </c>
      <c r="G34" s="39">
        <f>SUMIF(ДЧБ_Консолид.23!A:A,A34,ДЧБ_Консолид.23!D:D)</f>
        <v>730.43</v>
      </c>
      <c r="H34" s="40">
        <f t="shared" si="5"/>
        <v>31.652588201470365</v>
      </c>
    </row>
    <row r="35" spans="1:8" ht="51" hidden="1" outlineLevel="3">
      <c r="A35" s="19" t="s">
        <v>64</v>
      </c>
      <c r="B35" s="18" t="s">
        <v>65</v>
      </c>
      <c r="C35" s="32">
        <v>131</v>
      </c>
      <c r="D35" s="32">
        <v>52.6</v>
      </c>
      <c r="E35" s="37">
        <f t="shared" si="3"/>
        <v>40.152671755725194</v>
      </c>
      <c r="F35" s="38">
        <f t="shared" si="4"/>
        <v>78.400000000000006</v>
      </c>
      <c r="G35" s="39">
        <f>SUMIF(ДЧБ_Консолид.23!A:A,A35,ДЧБ_Консолид.23!D:D)</f>
        <v>220.54</v>
      </c>
      <c r="H35" s="40">
        <f t="shared" si="5"/>
        <v>23.850548653305527</v>
      </c>
    </row>
    <row r="36" spans="1:8" ht="51" hidden="1" outlineLevel="4">
      <c r="A36" s="19" t="s">
        <v>66</v>
      </c>
      <c r="B36" s="18" t="s">
        <v>65</v>
      </c>
      <c r="C36" s="32">
        <v>131</v>
      </c>
      <c r="D36" s="32">
        <v>52.6</v>
      </c>
      <c r="E36" s="37">
        <f t="shared" si="3"/>
        <v>40.152671755725194</v>
      </c>
      <c r="F36" s="38">
        <f t="shared" si="4"/>
        <v>78.400000000000006</v>
      </c>
      <c r="G36" s="39">
        <f>SUMIF(ДЧБ_Консолид.23!A:A,A36,ДЧБ_Консолид.23!D:D)</f>
        <v>220.54</v>
      </c>
      <c r="H36" s="40">
        <f t="shared" si="5"/>
        <v>23.850548653305527</v>
      </c>
    </row>
    <row r="37" spans="1:8" ht="89.25" hidden="1" outlineLevel="5">
      <c r="A37" s="19" t="s">
        <v>67</v>
      </c>
      <c r="B37" s="18" t="s">
        <v>68</v>
      </c>
      <c r="C37" s="32">
        <v>131</v>
      </c>
      <c r="D37" s="32">
        <v>52.5</v>
      </c>
      <c r="E37" s="37">
        <f t="shared" si="3"/>
        <v>40.076335877862597</v>
      </c>
      <c r="F37" s="38">
        <f t="shared" si="4"/>
        <v>78.5</v>
      </c>
      <c r="G37" s="39">
        <f>SUMIF(ДЧБ_Консолид.23!A:A,A37,ДЧБ_Консолид.23!D:D)</f>
        <v>220.53</v>
      </c>
      <c r="H37" s="40">
        <f t="shared" si="5"/>
        <v>23.80628485920283</v>
      </c>
    </row>
    <row r="38" spans="1:8" ht="89.25" hidden="1" outlineLevel="5">
      <c r="A38" s="19" t="s">
        <v>69</v>
      </c>
      <c r="B38" s="18" t="s">
        <v>70</v>
      </c>
      <c r="C38" s="32">
        <v>0</v>
      </c>
      <c r="D38" s="32">
        <v>0</v>
      </c>
      <c r="E38" s="37">
        <f t="shared" si="3"/>
        <v>0</v>
      </c>
      <c r="F38" s="38">
        <f t="shared" si="4"/>
        <v>0</v>
      </c>
      <c r="G38" s="39">
        <f>SUMIF(ДЧБ_Консолид.23!A:A,A38,ДЧБ_Консолид.23!D:D)</f>
        <v>0.01</v>
      </c>
      <c r="H38" s="40">
        <f t="shared" si="5"/>
        <v>0</v>
      </c>
    </row>
    <row r="39" spans="1:8" ht="63.75" hidden="1" outlineLevel="3">
      <c r="A39" s="19" t="s">
        <v>71</v>
      </c>
      <c r="B39" s="18" t="s">
        <v>72</v>
      </c>
      <c r="C39" s="32">
        <v>230</v>
      </c>
      <c r="D39" s="32">
        <v>178.6</v>
      </c>
      <c r="E39" s="37">
        <f t="shared" si="3"/>
        <v>77.65217391304347</v>
      </c>
      <c r="F39" s="38">
        <f t="shared" si="4"/>
        <v>51.400000000000006</v>
      </c>
      <c r="G39" s="39">
        <f>SUMIF(ДЧБ_Консолид.23!A:A,A39,ДЧБ_Консолид.23!D:D)</f>
        <v>509.89</v>
      </c>
      <c r="H39" s="40">
        <f t="shared" si="5"/>
        <v>35.027162721371276</v>
      </c>
    </row>
    <row r="40" spans="1:8" ht="89.25" hidden="1" outlineLevel="4">
      <c r="A40" s="19" t="s">
        <v>73</v>
      </c>
      <c r="B40" s="18" t="s">
        <v>74</v>
      </c>
      <c r="C40" s="32">
        <v>230</v>
      </c>
      <c r="D40" s="32">
        <v>178.6</v>
      </c>
      <c r="E40" s="37">
        <f t="shared" si="3"/>
        <v>77.65217391304347</v>
      </c>
      <c r="F40" s="38">
        <f t="shared" si="4"/>
        <v>51.400000000000006</v>
      </c>
      <c r="G40" s="39">
        <f>SUMIF(ДЧБ_Консолид.23!A:A,A40,ДЧБ_Консолид.23!D:D)</f>
        <v>509.89</v>
      </c>
      <c r="H40" s="40">
        <f t="shared" si="5"/>
        <v>35.027162721371276</v>
      </c>
    </row>
    <row r="41" spans="1:8" ht="127.5" hidden="1" outlineLevel="5">
      <c r="A41" s="19" t="s">
        <v>75</v>
      </c>
      <c r="B41" s="20" t="s">
        <v>447</v>
      </c>
      <c r="C41" s="32">
        <v>230</v>
      </c>
      <c r="D41" s="32">
        <v>178.6</v>
      </c>
      <c r="E41" s="37">
        <f t="shared" si="3"/>
        <v>77.65217391304347</v>
      </c>
      <c r="F41" s="38">
        <f t="shared" si="4"/>
        <v>51.400000000000006</v>
      </c>
      <c r="G41" s="39">
        <f>SUMIF(ДЧБ_Консолид.23!A:A,A41,ДЧБ_Консолид.23!D:D)</f>
        <v>509.89</v>
      </c>
      <c r="H41" s="40">
        <f t="shared" si="5"/>
        <v>35.027162721371276</v>
      </c>
    </row>
    <row r="42" spans="1:8" ht="127.5" hidden="1" outlineLevel="5">
      <c r="A42" s="19" t="s">
        <v>446</v>
      </c>
      <c r="B42" s="20" t="s">
        <v>445</v>
      </c>
      <c r="C42" s="32">
        <v>0</v>
      </c>
      <c r="D42" s="32">
        <v>0</v>
      </c>
      <c r="E42" s="37">
        <f t="shared" si="3"/>
        <v>0</v>
      </c>
      <c r="F42" s="38">
        <f t="shared" si="4"/>
        <v>0</v>
      </c>
      <c r="G42" s="39">
        <f>SUMIF(ДЧБ_Консолид.23!A:A,A42,ДЧБ_Консолид.23!D:D)</f>
        <v>0</v>
      </c>
      <c r="H42" s="40">
        <f t="shared" si="5"/>
        <v>0</v>
      </c>
    </row>
    <row r="43" spans="1:8" outlineLevel="2" collapsed="1">
      <c r="A43" s="19" t="s">
        <v>84</v>
      </c>
      <c r="B43" s="18" t="s">
        <v>85</v>
      </c>
      <c r="C43" s="32">
        <v>2551</v>
      </c>
      <c r="D43" s="32">
        <v>953.3</v>
      </c>
      <c r="E43" s="37">
        <f t="shared" si="3"/>
        <v>37.369658957271653</v>
      </c>
      <c r="F43" s="38">
        <f t="shared" si="4"/>
        <v>1597.7</v>
      </c>
      <c r="G43" s="39">
        <f>SUMIF(ДЧБ_Консолид.23!A:A,A43,ДЧБ_Консолид.23!D:D)</f>
        <v>1459.59</v>
      </c>
      <c r="H43" s="40">
        <f t="shared" si="5"/>
        <v>65.31286183106215</v>
      </c>
    </row>
    <row r="44" spans="1:8" hidden="1" outlineLevel="3">
      <c r="A44" s="19" t="s">
        <v>86</v>
      </c>
      <c r="B44" s="18" t="s">
        <v>85</v>
      </c>
      <c r="C44" s="32">
        <v>2551</v>
      </c>
      <c r="D44" s="32">
        <v>953.3</v>
      </c>
      <c r="E44" s="37">
        <f t="shared" si="3"/>
        <v>37.369658957271653</v>
      </c>
      <c r="F44" s="38">
        <f t="shared" si="4"/>
        <v>1597.7</v>
      </c>
      <c r="G44" s="39">
        <f>SUMIF(ДЧБ_Консолид.23!A:A,A44,ДЧБ_Консолид.23!D:D)</f>
        <v>1459.59</v>
      </c>
      <c r="H44" s="40">
        <f t="shared" si="5"/>
        <v>65.31286183106215</v>
      </c>
    </row>
    <row r="45" spans="1:8" ht="51" hidden="1" outlineLevel="4">
      <c r="A45" s="19" t="s">
        <v>87</v>
      </c>
      <c r="B45" s="18" t="s">
        <v>88</v>
      </c>
      <c r="C45" s="32">
        <v>2551</v>
      </c>
      <c r="D45" s="32">
        <v>953.3</v>
      </c>
      <c r="E45" s="37">
        <f t="shared" si="3"/>
        <v>37.369658957271653</v>
      </c>
      <c r="F45" s="38">
        <f t="shared" si="4"/>
        <v>1597.7</v>
      </c>
      <c r="G45" s="39">
        <f>SUMIF(ДЧБ_Консолид.23!A:A,A45,ДЧБ_Консолид.23!D:D)</f>
        <v>1459.59</v>
      </c>
      <c r="H45" s="40">
        <f t="shared" si="5"/>
        <v>65.31286183106215</v>
      </c>
    </row>
    <row r="46" spans="1:8" ht="25.5" outlineLevel="2" collapsed="1">
      <c r="A46" s="19" t="s">
        <v>89</v>
      </c>
      <c r="B46" s="18" t="s">
        <v>90</v>
      </c>
      <c r="C46" s="32">
        <v>1530</v>
      </c>
      <c r="D46" s="32">
        <v>859.6</v>
      </c>
      <c r="E46" s="37">
        <f t="shared" si="3"/>
        <v>56.183006535947712</v>
      </c>
      <c r="F46" s="38">
        <f t="shared" si="4"/>
        <v>670.4</v>
      </c>
      <c r="G46" s="39">
        <f>SUMIF(ДЧБ_Консолид.23!A:A,A46,ДЧБ_Консолид.23!D:D)</f>
        <v>758.55</v>
      </c>
      <c r="H46" s="40">
        <f t="shared" si="5"/>
        <v>113.32146859139146</v>
      </c>
    </row>
    <row r="47" spans="1:8" ht="51" hidden="1" outlineLevel="3">
      <c r="A47" s="19" t="s">
        <v>91</v>
      </c>
      <c r="B47" s="18" t="s">
        <v>92</v>
      </c>
      <c r="C47" s="32">
        <v>1530</v>
      </c>
      <c r="D47" s="32">
        <v>859.6</v>
      </c>
      <c r="E47" s="37">
        <f t="shared" si="3"/>
        <v>56.183006535947712</v>
      </c>
      <c r="F47" s="38">
        <f t="shared" si="4"/>
        <v>670.4</v>
      </c>
      <c r="G47" s="39">
        <f>SUMIF(ДЧБ_Консолид.23!A:A,A47,ДЧБ_Консолид.23!D:D)</f>
        <v>758.55</v>
      </c>
      <c r="H47" s="40">
        <f t="shared" si="5"/>
        <v>113.32146859139146</v>
      </c>
    </row>
    <row r="48" spans="1:8" ht="89.25" hidden="1" outlineLevel="4">
      <c r="A48" s="19" t="s">
        <v>93</v>
      </c>
      <c r="B48" s="18" t="s">
        <v>94</v>
      </c>
      <c r="C48" s="32">
        <v>1530</v>
      </c>
      <c r="D48" s="32">
        <v>859.6</v>
      </c>
      <c r="E48" s="37">
        <f t="shared" si="3"/>
        <v>56.183006535947712</v>
      </c>
      <c r="F48" s="38">
        <f t="shared" si="4"/>
        <v>670.4</v>
      </c>
      <c r="G48" s="39">
        <f>SUMIF(ДЧБ_Консолид.23!A:A,A48,ДЧБ_Консолид.23!D:D)</f>
        <v>758.55</v>
      </c>
      <c r="H48" s="40">
        <f t="shared" si="5"/>
        <v>113.32146859139146</v>
      </c>
    </row>
    <row r="49" spans="1:8" outlineLevel="1">
      <c r="A49" s="19" t="s">
        <v>95</v>
      </c>
      <c r="B49" s="18" t="s">
        <v>96</v>
      </c>
      <c r="C49" s="32">
        <v>12502</v>
      </c>
      <c r="D49" s="32">
        <v>2897.2</v>
      </c>
      <c r="E49" s="37">
        <f t="shared" si="3"/>
        <v>23.173892177251638</v>
      </c>
      <c r="F49" s="38">
        <f t="shared" si="4"/>
        <v>9604.7999999999993</v>
      </c>
      <c r="G49" s="39">
        <f>SUMIF(ДЧБ_Консолид.23!A:A,A49,ДЧБ_Консолид.23!D:D)</f>
        <v>2207.7800000000002</v>
      </c>
      <c r="H49" s="40">
        <f t="shared" si="5"/>
        <v>131.22684325430973</v>
      </c>
    </row>
    <row r="50" spans="1:8" outlineLevel="2" collapsed="1">
      <c r="A50" s="19" t="s">
        <v>97</v>
      </c>
      <c r="B50" s="18" t="s">
        <v>98</v>
      </c>
      <c r="C50" s="32">
        <v>4410</v>
      </c>
      <c r="D50" s="32">
        <v>396.8</v>
      </c>
      <c r="E50" s="37">
        <f t="shared" si="3"/>
        <v>8.9977324263038554</v>
      </c>
      <c r="F50" s="38">
        <f t="shared" si="4"/>
        <v>4013.2</v>
      </c>
      <c r="G50" s="39">
        <f>SUMIF(ДЧБ_Консолид.23!A:A,A50,ДЧБ_Консолид.23!D:D)</f>
        <v>200.38</v>
      </c>
      <c r="H50" s="40">
        <f t="shared" si="5"/>
        <v>198.02375486575508</v>
      </c>
    </row>
    <row r="51" spans="1:8" ht="63.75" hidden="1" outlineLevel="3">
      <c r="A51" s="19" t="s">
        <v>99</v>
      </c>
      <c r="B51" s="18" t="s">
        <v>100</v>
      </c>
      <c r="C51" s="32">
        <v>4410</v>
      </c>
      <c r="D51" s="32">
        <v>396.8</v>
      </c>
      <c r="E51" s="37">
        <f t="shared" si="3"/>
        <v>8.9977324263038554</v>
      </c>
      <c r="F51" s="38">
        <f t="shared" si="4"/>
        <v>4013.2</v>
      </c>
      <c r="G51" s="39">
        <f>SUMIF(ДЧБ_Консолид.23!A:A,A51,ДЧБ_Консолид.23!D:D)</f>
        <v>200.38</v>
      </c>
      <c r="H51" s="40">
        <f t="shared" si="5"/>
        <v>198.02375486575508</v>
      </c>
    </row>
    <row r="52" spans="1:8" ht="102" hidden="1" outlineLevel="4">
      <c r="A52" s="19" t="s">
        <v>101</v>
      </c>
      <c r="B52" s="18" t="s">
        <v>102</v>
      </c>
      <c r="C52" s="32">
        <v>4410</v>
      </c>
      <c r="D52" s="32">
        <v>396.8</v>
      </c>
      <c r="E52" s="37">
        <f t="shared" si="3"/>
        <v>8.9977324263038554</v>
      </c>
      <c r="F52" s="38">
        <f t="shared" si="4"/>
        <v>4013.2</v>
      </c>
      <c r="G52" s="39">
        <f>SUMIF(ДЧБ_Консолид.23!A:A,A52,ДЧБ_Консолид.23!D:D)</f>
        <v>200.38</v>
      </c>
      <c r="H52" s="40">
        <f t="shared" si="5"/>
        <v>198.02375486575508</v>
      </c>
    </row>
    <row r="53" spans="1:8" outlineLevel="2" collapsed="1">
      <c r="A53" s="19" t="s">
        <v>103</v>
      </c>
      <c r="B53" s="18" t="s">
        <v>104</v>
      </c>
      <c r="C53" s="32">
        <v>8092</v>
      </c>
      <c r="D53" s="32">
        <v>2500.4</v>
      </c>
      <c r="E53" s="37">
        <f t="shared" si="3"/>
        <v>30.899653979238757</v>
      </c>
      <c r="F53" s="38">
        <f t="shared" si="4"/>
        <v>5591.6</v>
      </c>
      <c r="G53" s="39">
        <f>SUMIF(ДЧБ_Консолид.23!A:A,A53,ДЧБ_Консолид.23!D:D)</f>
        <v>2007.4</v>
      </c>
      <c r="H53" s="40">
        <f t="shared" si="5"/>
        <v>124.55913121450632</v>
      </c>
    </row>
    <row r="54" spans="1:8" hidden="1" outlineLevel="3">
      <c r="A54" s="19" t="s">
        <v>105</v>
      </c>
      <c r="B54" s="18" t="s">
        <v>106</v>
      </c>
      <c r="C54" s="32">
        <v>4963</v>
      </c>
      <c r="D54" s="32">
        <v>2298.4</v>
      </c>
      <c r="E54" s="37">
        <f t="shared" si="3"/>
        <v>46.310699173886768</v>
      </c>
      <c r="F54" s="38">
        <f t="shared" si="4"/>
        <v>2664.6</v>
      </c>
      <c r="G54" s="39">
        <f>SUMIF(ДЧБ_Консолид.23!A:A,A54,ДЧБ_Консолид.23!D:D)</f>
        <v>1870.83</v>
      </c>
      <c r="H54" s="40">
        <f t="shared" si="5"/>
        <v>122.85456187895214</v>
      </c>
    </row>
    <row r="55" spans="1:8" ht="51" hidden="1" outlineLevel="4">
      <c r="A55" s="19" t="s">
        <v>107</v>
      </c>
      <c r="B55" s="18" t="s">
        <v>108</v>
      </c>
      <c r="C55" s="32">
        <v>4963</v>
      </c>
      <c r="D55" s="32">
        <v>2298.4</v>
      </c>
      <c r="E55" s="37">
        <f t="shared" si="3"/>
        <v>46.310699173886768</v>
      </c>
      <c r="F55" s="38">
        <f t="shared" si="4"/>
        <v>2664.6</v>
      </c>
      <c r="G55" s="39">
        <f>SUMIF(ДЧБ_Консолид.23!A:A,A55,ДЧБ_Консолид.23!D:D)</f>
        <v>1870.83</v>
      </c>
      <c r="H55" s="40">
        <f t="shared" si="5"/>
        <v>122.85456187895214</v>
      </c>
    </row>
    <row r="56" spans="1:8" ht="89.25" hidden="1" outlineLevel="5">
      <c r="A56" s="19" t="s">
        <v>109</v>
      </c>
      <c r="B56" s="18" t="s">
        <v>110</v>
      </c>
      <c r="C56" s="32">
        <v>4963</v>
      </c>
      <c r="D56" s="32">
        <v>2298.4</v>
      </c>
      <c r="E56" s="37">
        <f t="shared" si="3"/>
        <v>46.310699173886768</v>
      </c>
      <c r="F56" s="38">
        <f t="shared" si="4"/>
        <v>2664.6</v>
      </c>
      <c r="G56" s="39">
        <f>SUMIF(ДЧБ_Консолид.23!A:A,A56,ДЧБ_Консолид.23!D:D)</f>
        <v>1870.83</v>
      </c>
      <c r="H56" s="40">
        <f t="shared" si="5"/>
        <v>122.85456187895214</v>
      </c>
    </row>
    <row r="57" spans="1:8" hidden="1" outlineLevel="3">
      <c r="A57" s="19" t="s">
        <v>111</v>
      </c>
      <c r="B57" s="18" t="s">
        <v>112</v>
      </c>
      <c r="C57" s="32">
        <v>3129</v>
      </c>
      <c r="D57" s="32">
        <v>202</v>
      </c>
      <c r="E57" s="37">
        <f t="shared" si="3"/>
        <v>6.4557366570789396</v>
      </c>
      <c r="F57" s="38">
        <f t="shared" si="4"/>
        <v>2927</v>
      </c>
      <c r="G57" s="39">
        <f>SUMIF(ДЧБ_Консолид.23!A:A,A57,ДЧБ_Консолид.23!D:D)</f>
        <v>136.58000000000001</v>
      </c>
      <c r="H57" s="40">
        <f t="shared" si="5"/>
        <v>147.89866744764973</v>
      </c>
    </row>
    <row r="58" spans="1:8" ht="51" hidden="1" outlineLevel="4">
      <c r="A58" s="19" t="s">
        <v>113</v>
      </c>
      <c r="B58" s="18" t="s">
        <v>114</v>
      </c>
      <c r="C58" s="32">
        <v>3129</v>
      </c>
      <c r="D58" s="32">
        <v>202</v>
      </c>
      <c r="E58" s="37">
        <f t="shared" si="3"/>
        <v>6.4557366570789396</v>
      </c>
      <c r="F58" s="38">
        <f t="shared" si="4"/>
        <v>2927</v>
      </c>
      <c r="G58" s="39">
        <f>SUMIF(ДЧБ_Консолид.23!A:A,A58,ДЧБ_Консолид.23!D:D)</f>
        <v>136.58000000000001</v>
      </c>
      <c r="H58" s="40">
        <f t="shared" si="5"/>
        <v>147.89866744764973</v>
      </c>
    </row>
    <row r="59" spans="1:8" ht="89.25" hidden="1" outlineLevel="5">
      <c r="A59" s="19" t="s">
        <v>115</v>
      </c>
      <c r="B59" s="18" t="s">
        <v>116</v>
      </c>
      <c r="C59" s="32">
        <v>3129</v>
      </c>
      <c r="D59" s="32">
        <v>202</v>
      </c>
      <c r="E59" s="37">
        <f t="shared" si="3"/>
        <v>6.4557366570789396</v>
      </c>
      <c r="F59" s="38">
        <f t="shared" si="4"/>
        <v>2927</v>
      </c>
      <c r="G59" s="39">
        <f>SUMIF(ДЧБ_Консолид.23!A:A,A59,ДЧБ_Консолид.23!D:D)</f>
        <v>136.83000000000001</v>
      </c>
      <c r="H59" s="40">
        <f t="shared" si="5"/>
        <v>147.62844405466635</v>
      </c>
    </row>
    <row r="60" spans="1:8" outlineLevel="1">
      <c r="A60" s="19" t="s">
        <v>119</v>
      </c>
      <c r="B60" s="18" t="s">
        <v>120</v>
      </c>
      <c r="C60" s="32">
        <v>798</v>
      </c>
      <c r="D60" s="32">
        <v>519.79999999999995</v>
      </c>
      <c r="E60" s="37">
        <f t="shared" si="3"/>
        <v>65.13784461152882</v>
      </c>
      <c r="F60" s="38">
        <f t="shared" si="4"/>
        <v>278.20000000000005</v>
      </c>
      <c r="G60" s="39">
        <f>SUMIF(ДЧБ_Консолид.23!A:A,A60,ДЧБ_Консолид.23!D:D)</f>
        <v>379.15</v>
      </c>
      <c r="H60" s="40">
        <f t="shared" si="5"/>
        <v>137.09613609389424</v>
      </c>
    </row>
    <row r="61" spans="1:8" ht="38.25" outlineLevel="2" collapsed="1">
      <c r="A61" s="19" t="s">
        <v>121</v>
      </c>
      <c r="B61" s="18" t="s">
        <v>122</v>
      </c>
      <c r="C61" s="32">
        <v>798</v>
      </c>
      <c r="D61" s="32">
        <v>511.1</v>
      </c>
      <c r="E61" s="37">
        <f t="shared" si="3"/>
        <v>64.047619047619051</v>
      </c>
      <c r="F61" s="38">
        <f t="shared" si="4"/>
        <v>286.89999999999998</v>
      </c>
      <c r="G61" s="39">
        <f>SUMIF(ДЧБ_Консолид.23!A:A,A61,ДЧБ_Консолид.23!D:D)</f>
        <v>374.45</v>
      </c>
      <c r="H61" s="40">
        <f t="shared" si="5"/>
        <v>136.49352383495795</v>
      </c>
    </row>
    <row r="62" spans="1:8" ht="63.75" hidden="1" outlineLevel="3">
      <c r="A62" s="19" t="s">
        <v>123</v>
      </c>
      <c r="B62" s="18" t="s">
        <v>124</v>
      </c>
      <c r="C62" s="32">
        <v>798</v>
      </c>
      <c r="D62" s="32">
        <v>511.1</v>
      </c>
      <c r="E62" s="37">
        <f t="shared" si="3"/>
        <v>64.047619047619051</v>
      </c>
      <c r="F62" s="38">
        <f t="shared" si="4"/>
        <v>286.89999999999998</v>
      </c>
      <c r="G62" s="39">
        <f>SUMIF(ДЧБ_Консолид.23!A:A,A62,ДЧБ_Консолид.23!D:D)</f>
        <v>374.45</v>
      </c>
      <c r="H62" s="40">
        <f t="shared" si="5"/>
        <v>136.49352383495795</v>
      </c>
    </row>
    <row r="63" spans="1:8" ht="63.75" hidden="1" outlineLevel="4">
      <c r="A63" s="19" t="s">
        <v>123</v>
      </c>
      <c r="B63" s="18" t="s">
        <v>124</v>
      </c>
      <c r="C63" s="32">
        <v>798</v>
      </c>
      <c r="D63" s="32">
        <v>0</v>
      </c>
      <c r="E63" s="37">
        <f t="shared" si="3"/>
        <v>0</v>
      </c>
      <c r="F63" s="38">
        <f t="shared" si="4"/>
        <v>798</v>
      </c>
      <c r="G63" s="39">
        <f>SUMIF(ДЧБ_Консолид.23!A:A,A63,ДЧБ_Консолид.23!D:D)</f>
        <v>374.45</v>
      </c>
      <c r="H63" s="40">
        <f t="shared" si="5"/>
        <v>0</v>
      </c>
    </row>
    <row r="64" spans="1:8" ht="89.25" hidden="1" outlineLevel="4">
      <c r="A64" s="19" t="s">
        <v>125</v>
      </c>
      <c r="B64" s="18" t="s">
        <v>126</v>
      </c>
      <c r="C64" s="32">
        <v>0</v>
      </c>
      <c r="D64" s="32">
        <v>508.9</v>
      </c>
      <c r="E64" s="37">
        <f t="shared" si="3"/>
        <v>0</v>
      </c>
      <c r="F64" s="38">
        <f t="shared" si="4"/>
        <v>-508.9</v>
      </c>
      <c r="G64" s="39">
        <f>SUMIF(ДЧБ_Консолид.23!A:A,A64,ДЧБ_Консолид.23!D:D)</f>
        <v>374.45</v>
      </c>
      <c r="H64" s="40">
        <f t="shared" si="5"/>
        <v>135.905995460008</v>
      </c>
    </row>
    <row r="65" spans="1:8" ht="102" hidden="1" outlineLevel="4">
      <c r="A65" s="19" t="s">
        <v>444</v>
      </c>
      <c r="B65" s="20" t="s">
        <v>443</v>
      </c>
      <c r="C65" s="32">
        <v>0</v>
      </c>
      <c r="D65" s="32">
        <v>2.2000000000000002</v>
      </c>
      <c r="E65" s="37">
        <f t="shared" si="3"/>
        <v>0</v>
      </c>
      <c r="F65" s="38">
        <f t="shared" si="4"/>
        <v>-2.2000000000000002</v>
      </c>
      <c r="G65" s="39">
        <f>SUMIF(ДЧБ_Консолид.23!A:A,A65,ДЧБ_Консолид.23!D:D)</f>
        <v>0</v>
      </c>
      <c r="H65" s="40">
        <f t="shared" si="5"/>
        <v>0</v>
      </c>
    </row>
    <row r="66" spans="1:8" ht="51" outlineLevel="2" collapsed="1">
      <c r="A66" s="19" t="s">
        <v>127</v>
      </c>
      <c r="B66" s="18" t="s">
        <v>128</v>
      </c>
      <c r="C66" s="32">
        <v>0</v>
      </c>
      <c r="D66" s="32">
        <v>8.6999999999999993</v>
      </c>
      <c r="E66" s="37">
        <f t="shared" si="3"/>
        <v>0</v>
      </c>
      <c r="F66" s="38">
        <f t="shared" si="4"/>
        <v>-8.6999999999999993</v>
      </c>
      <c r="G66" s="39">
        <f>SUMIF(ДЧБ_Консолид.23!A:A,A66,ДЧБ_Консолид.23!D:D)</f>
        <v>4.7</v>
      </c>
      <c r="H66" s="40">
        <f t="shared" si="5"/>
        <v>185.10638297872336</v>
      </c>
    </row>
    <row r="67" spans="1:8" ht="89.25" hidden="1" outlineLevel="3">
      <c r="A67" s="19" t="s">
        <v>129</v>
      </c>
      <c r="B67" s="18" t="s">
        <v>130</v>
      </c>
      <c r="C67" s="32">
        <v>0</v>
      </c>
      <c r="D67" s="32">
        <v>8.6999999999999993</v>
      </c>
      <c r="E67" s="37">
        <f t="shared" si="3"/>
        <v>0</v>
      </c>
      <c r="F67" s="38">
        <f t="shared" si="4"/>
        <v>-8.6999999999999993</v>
      </c>
      <c r="G67" s="39">
        <f>SUMIF(ДЧБ_Консолид.23!A:A,A67,ДЧБ_Консолид.23!D:D)</f>
        <v>4.7</v>
      </c>
      <c r="H67" s="40">
        <f t="shared" si="5"/>
        <v>185.10638297872336</v>
      </c>
    </row>
    <row r="68" spans="1:8" ht="89.25" hidden="1" outlineLevel="4">
      <c r="A68" s="19" t="s">
        <v>131</v>
      </c>
      <c r="B68" s="18" t="s">
        <v>130</v>
      </c>
      <c r="C68" s="32">
        <v>0</v>
      </c>
      <c r="D68" s="32">
        <v>8.6999999999999993</v>
      </c>
      <c r="E68" s="37">
        <f t="shared" si="3"/>
        <v>0</v>
      </c>
      <c r="F68" s="38">
        <f t="shared" si="4"/>
        <v>-8.6999999999999993</v>
      </c>
      <c r="G68" s="39">
        <f>SUMIF(ДЧБ_Консолид.23!A:A,A68,ДЧБ_Консолид.23!D:D)</f>
        <v>4.7</v>
      </c>
      <c r="H68" s="40">
        <f t="shared" si="5"/>
        <v>185.10638297872336</v>
      </c>
    </row>
    <row r="69" spans="1:8" ht="51" outlineLevel="1">
      <c r="A69" s="19" t="s">
        <v>132</v>
      </c>
      <c r="B69" s="18" t="s">
        <v>133</v>
      </c>
      <c r="C69" s="32">
        <v>16018</v>
      </c>
      <c r="D69" s="32">
        <v>2971.4</v>
      </c>
      <c r="E69" s="37">
        <f t="shared" si="3"/>
        <v>18.550380821575725</v>
      </c>
      <c r="F69" s="38">
        <f t="shared" si="4"/>
        <v>13046.6</v>
      </c>
      <c r="G69" s="39">
        <f>SUMIF(ДЧБ_Консолид.23!A:A,A69,ДЧБ_Консолид.23!D:D)</f>
        <v>2608.4499999999998</v>
      </c>
      <c r="H69" s="40">
        <f t="shared" si="5"/>
        <v>113.91439360539786</v>
      </c>
    </row>
    <row r="70" spans="1:8" ht="114.75" outlineLevel="2" collapsed="1">
      <c r="A70" s="19" t="s">
        <v>134</v>
      </c>
      <c r="B70" s="20" t="s">
        <v>135</v>
      </c>
      <c r="C70" s="32">
        <v>16018</v>
      </c>
      <c r="D70" s="32">
        <v>2971.4</v>
      </c>
      <c r="E70" s="37">
        <f t="shared" si="3"/>
        <v>18.550380821575725</v>
      </c>
      <c r="F70" s="38">
        <f t="shared" si="4"/>
        <v>13046.6</v>
      </c>
      <c r="G70" s="39">
        <f>SUMIF(ДЧБ_Консолид.23!A:A,A70,ДЧБ_Консолид.23!D:D)</f>
        <v>2608.4499999999998</v>
      </c>
      <c r="H70" s="40">
        <f t="shared" si="5"/>
        <v>113.91439360539786</v>
      </c>
    </row>
    <row r="71" spans="1:8" ht="89.25" hidden="1" outlineLevel="3">
      <c r="A71" s="19" t="s">
        <v>136</v>
      </c>
      <c r="B71" s="18" t="s">
        <v>137</v>
      </c>
      <c r="C71" s="32">
        <v>12535</v>
      </c>
      <c r="D71" s="32">
        <v>1729.6</v>
      </c>
      <c r="E71" s="37">
        <f t="shared" si="3"/>
        <v>13.79816513761468</v>
      </c>
      <c r="F71" s="38">
        <f t="shared" si="4"/>
        <v>10805.4</v>
      </c>
      <c r="G71" s="39">
        <f>SUMIF(ДЧБ_Консолид.23!A:A,A71,ДЧБ_Консолид.23!D:D)</f>
        <v>1465.79</v>
      </c>
      <c r="H71" s="40">
        <f t="shared" si="5"/>
        <v>117.99780323238662</v>
      </c>
    </row>
    <row r="72" spans="1:8" ht="127.5" hidden="1" outlineLevel="4">
      <c r="A72" s="19" t="s">
        <v>138</v>
      </c>
      <c r="B72" s="20" t="s">
        <v>139</v>
      </c>
      <c r="C72" s="32">
        <v>12535</v>
      </c>
      <c r="D72" s="32">
        <v>1729.6</v>
      </c>
      <c r="E72" s="37">
        <f t="shared" ref="E72:E135" si="6">IFERROR(D72/C72*100,0)</f>
        <v>13.79816513761468</v>
      </c>
      <c r="F72" s="38">
        <f t="shared" ref="F72:F135" si="7">C72-D72</f>
        <v>10805.4</v>
      </c>
      <c r="G72" s="39">
        <f>SUMIF(ДЧБ_Консолид.23!A:A,A72,ДЧБ_Консолид.23!D:D)</f>
        <v>1465.79</v>
      </c>
      <c r="H72" s="40">
        <f t="shared" ref="H72:H135" si="8">IFERROR(D72/G72*100,0)</f>
        <v>117.99780323238662</v>
      </c>
    </row>
    <row r="73" spans="1:8" ht="102" hidden="1" outlineLevel="3">
      <c r="A73" s="19" t="s">
        <v>140</v>
      </c>
      <c r="B73" s="20" t="s">
        <v>141</v>
      </c>
      <c r="C73" s="32">
        <v>1832</v>
      </c>
      <c r="D73" s="32">
        <v>589.9</v>
      </c>
      <c r="E73" s="37">
        <f t="shared" si="6"/>
        <v>32.199781659388641</v>
      </c>
      <c r="F73" s="38">
        <f t="shared" si="7"/>
        <v>1242.0999999999999</v>
      </c>
      <c r="G73" s="39">
        <f>SUMIF(ДЧБ_Консолид.23!A:A,A73,ДЧБ_Консолид.23!D:D)</f>
        <v>302.69</v>
      </c>
      <c r="H73" s="40">
        <f t="shared" si="8"/>
        <v>194.88585681720571</v>
      </c>
    </row>
    <row r="74" spans="1:8" ht="102" hidden="1" outlineLevel="4">
      <c r="A74" s="19" t="s">
        <v>142</v>
      </c>
      <c r="B74" s="18" t="s">
        <v>143</v>
      </c>
      <c r="C74" s="32">
        <v>127</v>
      </c>
      <c r="D74" s="32">
        <v>122.7</v>
      </c>
      <c r="E74" s="37">
        <f t="shared" si="6"/>
        <v>96.614173228346459</v>
      </c>
      <c r="F74" s="38">
        <f t="shared" si="7"/>
        <v>4.2999999999999972</v>
      </c>
      <c r="G74" s="39">
        <f>SUMIF(ДЧБ_Консолид.23!A:A,A74,ДЧБ_Консолид.23!D:D)</f>
        <v>38.119999999999997</v>
      </c>
      <c r="H74" s="40">
        <f t="shared" si="8"/>
        <v>321.87827911857295</v>
      </c>
    </row>
    <row r="75" spans="1:8" ht="89.25" hidden="1" outlineLevel="4">
      <c r="A75" s="19" t="s">
        <v>144</v>
      </c>
      <c r="B75" s="18" t="s">
        <v>145</v>
      </c>
      <c r="C75" s="32">
        <v>1705</v>
      </c>
      <c r="D75" s="32">
        <v>467.1</v>
      </c>
      <c r="E75" s="37">
        <f t="shared" si="6"/>
        <v>27.395894428152495</v>
      </c>
      <c r="F75" s="38">
        <f t="shared" si="7"/>
        <v>1237.9000000000001</v>
      </c>
      <c r="G75" s="39">
        <f>SUMIF(ДЧБ_Консолид.23!A:A,A75,ДЧБ_Консолид.23!D:D)</f>
        <v>264.57</v>
      </c>
      <c r="H75" s="40">
        <f t="shared" si="8"/>
        <v>176.55062932305253</v>
      </c>
    </row>
    <row r="76" spans="1:8" ht="114.75" hidden="1" outlineLevel="3">
      <c r="A76" s="19" t="s">
        <v>146</v>
      </c>
      <c r="B76" s="20" t="s">
        <v>147</v>
      </c>
      <c r="C76" s="32">
        <v>1651</v>
      </c>
      <c r="D76" s="32">
        <v>651.9</v>
      </c>
      <c r="E76" s="37">
        <f t="shared" si="6"/>
        <v>39.485160508782549</v>
      </c>
      <c r="F76" s="38">
        <f t="shared" si="7"/>
        <v>999.1</v>
      </c>
      <c r="G76" s="39">
        <f>SUMIF(ДЧБ_Консолид.23!A:A,A76,ДЧБ_Консолид.23!D:D)</f>
        <v>839.98</v>
      </c>
      <c r="H76" s="40">
        <f t="shared" si="8"/>
        <v>77.608990690254515</v>
      </c>
    </row>
    <row r="77" spans="1:8" ht="76.5" hidden="1" outlineLevel="4">
      <c r="A77" s="19" t="s">
        <v>148</v>
      </c>
      <c r="B77" s="18" t="s">
        <v>149</v>
      </c>
      <c r="C77" s="32">
        <v>862</v>
      </c>
      <c r="D77" s="32">
        <v>260.8</v>
      </c>
      <c r="E77" s="37">
        <f t="shared" si="6"/>
        <v>30.25522041763341</v>
      </c>
      <c r="F77" s="38">
        <f t="shared" si="7"/>
        <v>601.20000000000005</v>
      </c>
      <c r="G77" s="39">
        <f>SUMIF(ДЧБ_Консолид.23!A:A,A77,ДЧБ_Консолид.23!D:D)</f>
        <v>361.76</v>
      </c>
      <c r="H77" s="40">
        <f t="shared" si="8"/>
        <v>72.091994692613895</v>
      </c>
    </row>
    <row r="78" spans="1:8" ht="76.5" hidden="1" outlineLevel="4">
      <c r="A78" s="19" t="s">
        <v>150</v>
      </c>
      <c r="B78" s="18" t="s">
        <v>151</v>
      </c>
      <c r="C78" s="32">
        <v>789</v>
      </c>
      <c r="D78" s="32">
        <v>391.1</v>
      </c>
      <c r="E78" s="37">
        <f t="shared" si="6"/>
        <v>49.569074778200253</v>
      </c>
      <c r="F78" s="38">
        <f t="shared" si="7"/>
        <v>397.9</v>
      </c>
      <c r="G78" s="39">
        <f>SUMIF(ДЧБ_Консолид.23!A:A,A78,ДЧБ_Консолид.23!D:D)</f>
        <v>478.21</v>
      </c>
      <c r="H78" s="40">
        <f t="shared" si="8"/>
        <v>81.784153405407679</v>
      </c>
    </row>
    <row r="79" spans="1:8" ht="25.5" outlineLevel="1">
      <c r="A79" s="19" t="s">
        <v>152</v>
      </c>
      <c r="B79" s="18" t="s">
        <v>153</v>
      </c>
      <c r="C79" s="32">
        <v>47</v>
      </c>
      <c r="D79" s="32">
        <v>32.9</v>
      </c>
      <c r="E79" s="37">
        <f t="shared" si="6"/>
        <v>70</v>
      </c>
      <c r="F79" s="38">
        <f t="shared" si="7"/>
        <v>14.100000000000001</v>
      </c>
      <c r="G79" s="39">
        <f>SUMIF(ДЧБ_Консолид.23!A:A,A79,ДЧБ_Консолид.23!D:D)</f>
        <v>44.95</v>
      </c>
      <c r="H79" s="40">
        <f t="shared" si="8"/>
        <v>73.192436040044484</v>
      </c>
    </row>
    <row r="80" spans="1:8" ht="25.5" outlineLevel="2" collapsed="1">
      <c r="A80" s="19" t="s">
        <v>154</v>
      </c>
      <c r="B80" s="18" t="s">
        <v>155</v>
      </c>
      <c r="C80" s="32">
        <v>47</v>
      </c>
      <c r="D80" s="32">
        <v>32.9</v>
      </c>
      <c r="E80" s="37">
        <f t="shared" si="6"/>
        <v>70</v>
      </c>
      <c r="F80" s="38">
        <f t="shared" si="7"/>
        <v>14.100000000000001</v>
      </c>
      <c r="G80" s="39">
        <f>SUMIF(ДЧБ_Консолид.23!A:A,A80,ДЧБ_Консолид.23!D:D)</f>
        <v>44.95</v>
      </c>
      <c r="H80" s="40">
        <f t="shared" si="8"/>
        <v>73.192436040044484</v>
      </c>
    </row>
    <row r="81" spans="1:8" ht="38.25" hidden="1" outlineLevel="3">
      <c r="A81" s="19" t="s">
        <v>156</v>
      </c>
      <c r="B81" s="18" t="s">
        <v>157</v>
      </c>
      <c r="C81" s="32">
        <v>47</v>
      </c>
      <c r="D81" s="32">
        <v>27</v>
      </c>
      <c r="E81" s="37">
        <f t="shared" si="6"/>
        <v>57.446808510638306</v>
      </c>
      <c r="F81" s="38">
        <f t="shared" si="7"/>
        <v>20</v>
      </c>
      <c r="G81" s="39">
        <f>SUMIF(ДЧБ_Консолид.23!A:A,A81,ДЧБ_Консолид.23!D:D)</f>
        <v>25.62</v>
      </c>
      <c r="H81" s="40">
        <f t="shared" si="8"/>
        <v>105.3864168618267</v>
      </c>
    </row>
    <row r="82" spans="1:8" ht="89.25" hidden="1" outlineLevel="4">
      <c r="A82" s="19" t="s">
        <v>158</v>
      </c>
      <c r="B82" s="18" t="s">
        <v>159</v>
      </c>
      <c r="C82" s="32">
        <v>47</v>
      </c>
      <c r="D82" s="32">
        <v>27</v>
      </c>
      <c r="E82" s="37">
        <f t="shared" si="6"/>
        <v>57.446808510638306</v>
      </c>
      <c r="F82" s="38">
        <f t="shared" si="7"/>
        <v>20</v>
      </c>
      <c r="G82" s="39">
        <f>SUMIF(ДЧБ_Консолид.23!A:A,A82,ДЧБ_Консолид.23!D:D)</f>
        <v>25.62</v>
      </c>
      <c r="H82" s="40">
        <f t="shared" si="8"/>
        <v>105.3864168618267</v>
      </c>
    </row>
    <row r="83" spans="1:8" ht="25.5" hidden="1" outlineLevel="3">
      <c r="A83" s="19" t="s">
        <v>164</v>
      </c>
      <c r="B83" s="18" t="s">
        <v>165</v>
      </c>
      <c r="C83" s="32">
        <v>0</v>
      </c>
      <c r="D83" s="32">
        <v>5.9</v>
      </c>
      <c r="E83" s="37">
        <f t="shared" si="6"/>
        <v>0</v>
      </c>
      <c r="F83" s="38">
        <f t="shared" si="7"/>
        <v>-5.9</v>
      </c>
      <c r="G83" s="39">
        <f>SUMIF(ДЧБ_Консолид.23!A:A,A83,ДЧБ_Консолид.23!D:D)</f>
        <v>19.329999999999998</v>
      </c>
      <c r="H83" s="40">
        <f t="shared" si="8"/>
        <v>30.522503879979311</v>
      </c>
    </row>
    <row r="84" spans="1:8" ht="25.5" hidden="1" outlineLevel="4">
      <c r="A84" s="19" t="s">
        <v>166</v>
      </c>
      <c r="B84" s="18" t="s">
        <v>167</v>
      </c>
      <c r="C84" s="32">
        <v>0</v>
      </c>
      <c r="D84" s="32">
        <v>5.9</v>
      </c>
      <c r="E84" s="37">
        <f t="shared" si="6"/>
        <v>0</v>
      </c>
      <c r="F84" s="38">
        <f t="shared" si="7"/>
        <v>-5.9</v>
      </c>
      <c r="G84" s="39">
        <f>SUMIF(ДЧБ_Консолид.23!A:A,A84,ДЧБ_Консолид.23!D:D)</f>
        <v>19.329999999999998</v>
      </c>
      <c r="H84" s="40">
        <f t="shared" si="8"/>
        <v>30.522503879979311</v>
      </c>
    </row>
    <row r="85" spans="1:8" ht="76.5" hidden="1" outlineLevel="5">
      <c r="A85" s="19" t="s">
        <v>168</v>
      </c>
      <c r="B85" s="18" t="s">
        <v>169</v>
      </c>
      <c r="C85" s="32">
        <v>0</v>
      </c>
      <c r="D85" s="32">
        <v>5.9</v>
      </c>
      <c r="E85" s="37">
        <f t="shared" si="6"/>
        <v>0</v>
      </c>
      <c r="F85" s="38">
        <f t="shared" si="7"/>
        <v>-5.9</v>
      </c>
      <c r="G85" s="39">
        <f>SUMIF(ДЧБ_Консолид.23!A:A,A85,ДЧБ_Консолид.23!D:D)</f>
        <v>19.329999999999998</v>
      </c>
      <c r="H85" s="40">
        <f t="shared" si="8"/>
        <v>30.522503879979311</v>
      </c>
    </row>
    <row r="86" spans="1:8" ht="25.5" outlineLevel="1">
      <c r="A86" s="19" t="s">
        <v>170</v>
      </c>
      <c r="B86" s="18" t="s">
        <v>171</v>
      </c>
      <c r="C86" s="32">
        <v>0</v>
      </c>
      <c r="D86" s="32">
        <v>178.8</v>
      </c>
      <c r="E86" s="37">
        <f t="shared" si="6"/>
        <v>0</v>
      </c>
      <c r="F86" s="38">
        <f t="shared" si="7"/>
        <v>-178.8</v>
      </c>
      <c r="G86" s="39">
        <f>SUMIF(ДЧБ_Консолид.23!A:A,A86,ДЧБ_Консолид.23!D:D)</f>
        <v>7986.94</v>
      </c>
      <c r="H86" s="40">
        <f t="shared" si="8"/>
        <v>2.2386546036404433</v>
      </c>
    </row>
    <row r="87" spans="1:8" ht="25.5" outlineLevel="2" collapsed="1">
      <c r="A87" s="19" t="s">
        <v>172</v>
      </c>
      <c r="B87" s="18" t="s">
        <v>173</v>
      </c>
      <c r="C87" s="32">
        <v>0</v>
      </c>
      <c r="D87" s="32">
        <v>160.5</v>
      </c>
      <c r="E87" s="37">
        <f t="shared" si="6"/>
        <v>0</v>
      </c>
      <c r="F87" s="38">
        <f t="shared" si="7"/>
        <v>-160.5</v>
      </c>
      <c r="G87" s="39">
        <f>SUMIF(ДЧБ_Консолид.23!A:A,A87,ДЧБ_Консолид.23!D:D)</f>
        <v>272.81</v>
      </c>
      <c r="H87" s="40">
        <f t="shared" si="8"/>
        <v>58.832154246545208</v>
      </c>
    </row>
    <row r="88" spans="1:8" ht="25.5" hidden="1" outlineLevel="3">
      <c r="A88" s="19" t="s">
        <v>174</v>
      </c>
      <c r="B88" s="18" t="s">
        <v>175</v>
      </c>
      <c r="C88" s="32">
        <v>0</v>
      </c>
      <c r="D88" s="32">
        <v>160.5</v>
      </c>
      <c r="E88" s="37">
        <f t="shared" si="6"/>
        <v>0</v>
      </c>
      <c r="F88" s="38">
        <f t="shared" si="7"/>
        <v>-160.5</v>
      </c>
      <c r="G88" s="39">
        <f>SUMIF(ДЧБ_Консолид.23!A:A,A88,ДЧБ_Консолид.23!D:D)</f>
        <v>272.81</v>
      </c>
      <c r="H88" s="40">
        <f t="shared" si="8"/>
        <v>58.832154246545208</v>
      </c>
    </row>
    <row r="89" spans="1:8" ht="38.25" hidden="1" outlineLevel="4">
      <c r="A89" s="19" t="s">
        <v>176</v>
      </c>
      <c r="B89" s="18" t="s">
        <v>177</v>
      </c>
      <c r="C89" s="32">
        <v>0</v>
      </c>
      <c r="D89" s="32">
        <v>3.5</v>
      </c>
      <c r="E89" s="37">
        <f t="shared" si="6"/>
        <v>0</v>
      </c>
      <c r="F89" s="38">
        <f t="shared" si="7"/>
        <v>-3.5</v>
      </c>
      <c r="G89" s="39">
        <f>SUMIF(ДЧБ_Консолид.23!A:A,A89,ДЧБ_Консолид.23!D:D)</f>
        <v>272.81</v>
      </c>
      <c r="H89" s="40">
        <f t="shared" si="8"/>
        <v>1.2829441736006744</v>
      </c>
    </row>
    <row r="90" spans="1:8" ht="38.25" hidden="1" outlineLevel="4">
      <c r="A90" s="19" t="s">
        <v>476</v>
      </c>
      <c r="B90" s="18" t="s">
        <v>475</v>
      </c>
      <c r="C90" s="32">
        <v>0</v>
      </c>
      <c r="D90" s="32">
        <v>157</v>
      </c>
      <c r="E90" s="37">
        <f t="shared" si="6"/>
        <v>0</v>
      </c>
      <c r="F90" s="38">
        <f t="shared" si="7"/>
        <v>-157</v>
      </c>
      <c r="G90" s="39">
        <f>SUMIF(ДЧБ_Консолид.23!A:A,A90,ДЧБ_Консолид.23!D:D)</f>
        <v>0</v>
      </c>
      <c r="H90" s="40">
        <f t="shared" si="8"/>
        <v>0</v>
      </c>
    </row>
    <row r="91" spans="1:8" ht="25.5" outlineLevel="2" collapsed="1">
      <c r="A91" s="19" t="s">
        <v>178</v>
      </c>
      <c r="B91" s="18" t="s">
        <v>179</v>
      </c>
      <c r="C91" s="32">
        <v>0</v>
      </c>
      <c r="D91" s="32">
        <v>18.3</v>
      </c>
      <c r="E91" s="37">
        <f t="shared" si="6"/>
        <v>0</v>
      </c>
      <c r="F91" s="38">
        <f t="shared" si="7"/>
        <v>-18.3</v>
      </c>
      <c r="G91" s="39">
        <f>SUMIF(ДЧБ_Консолид.23!A:A,A91,ДЧБ_Консолид.23!D:D)</f>
        <v>7714.13</v>
      </c>
      <c r="H91" s="40">
        <f t="shared" si="8"/>
        <v>0.23722701069336399</v>
      </c>
    </row>
    <row r="92" spans="1:8" ht="25.5" hidden="1" outlineLevel="3">
      <c r="A92" s="19" t="s">
        <v>180</v>
      </c>
      <c r="B92" s="18" t="s">
        <v>181</v>
      </c>
      <c r="C92" s="32">
        <v>0</v>
      </c>
      <c r="D92" s="32">
        <v>18.3</v>
      </c>
      <c r="E92" s="37">
        <f t="shared" si="6"/>
        <v>0</v>
      </c>
      <c r="F92" s="38">
        <f t="shared" si="7"/>
        <v>-18.3</v>
      </c>
      <c r="G92" s="39">
        <f>SUMIF(ДЧБ_Консолид.23!A:A,A92,ДЧБ_Консолид.23!D:D)</f>
        <v>7714.13</v>
      </c>
      <c r="H92" s="40">
        <f t="shared" si="8"/>
        <v>0.23722701069336399</v>
      </c>
    </row>
    <row r="93" spans="1:8" ht="25.5" hidden="1" outlineLevel="4">
      <c r="A93" s="19" t="s">
        <v>182</v>
      </c>
      <c r="B93" s="18" t="s">
        <v>183</v>
      </c>
      <c r="C93" s="32">
        <v>0</v>
      </c>
      <c r="D93" s="32">
        <v>18.3</v>
      </c>
      <c r="E93" s="37">
        <f t="shared" si="6"/>
        <v>0</v>
      </c>
      <c r="F93" s="38">
        <f t="shared" si="7"/>
        <v>-18.3</v>
      </c>
      <c r="G93" s="39">
        <f>SUMIF(ДЧБ_Консолид.23!A:A,A93,ДЧБ_Консолид.23!D:D)</f>
        <v>7713.97</v>
      </c>
      <c r="H93" s="40">
        <f t="shared" si="8"/>
        <v>0.23723193115866409</v>
      </c>
    </row>
    <row r="94" spans="1:8" ht="25.5" outlineLevel="1">
      <c r="A94" s="19" t="s">
        <v>186</v>
      </c>
      <c r="B94" s="18" t="s">
        <v>187</v>
      </c>
      <c r="C94" s="32">
        <v>50</v>
      </c>
      <c r="D94" s="32">
        <v>67.099999999999994</v>
      </c>
      <c r="E94" s="37">
        <f t="shared" si="6"/>
        <v>134.19999999999999</v>
      </c>
      <c r="F94" s="38">
        <f t="shared" si="7"/>
        <v>-17.099999999999994</v>
      </c>
      <c r="G94" s="39">
        <f>SUMIF(ДЧБ_Консолид.23!A:A,A94,ДЧБ_Консолид.23!D:D)</f>
        <v>412.06</v>
      </c>
      <c r="H94" s="40">
        <f t="shared" si="8"/>
        <v>16.284036305392416</v>
      </c>
    </row>
    <row r="95" spans="1:8" ht="102" outlineLevel="2" collapsed="1">
      <c r="A95" s="19" t="s">
        <v>188</v>
      </c>
      <c r="B95" s="20" t="s">
        <v>189</v>
      </c>
      <c r="C95" s="32">
        <v>50</v>
      </c>
      <c r="D95" s="32">
        <v>0</v>
      </c>
      <c r="E95" s="37">
        <f t="shared" si="6"/>
        <v>0</v>
      </c>
      <c r="F95" s="38">
        <f t="shared" si="7"/>
        <v>50</v>
      </c>
      <c r="G95" s="39">
        <f>SUMIF(ДЧБ_Консолид.23!A:A,A95,ДЧБ_Консолид.23!D:D)</f>
        <v>115</v>
      </c>
      <c r="H95" s="40">
        <f t="shared" si="8"/>
        <v>0</v>
      </c>
    </row>
    <row r="96" spans="1:8" ht="127.5" hidden="1" outlineLevel="3">
      <c r="A96" s="19" t="s">
        <v>190</v>
      </c>
      <c r="B96" s="20" t="s">
        <v>191</v>
      </c>
      <c r="C96" s="32">
        <v>50</v>
      </c>
      <c r="D96" s="32">
        <v>0</v>
      </c>
      <c r="E96" s="37">
        <f t="shared" si="6"/>
        <v>0</v>
      </c>
      <c r="F96" s="38">
        <f t="shared" si="7"/>
        <v>50</v>
      </c>
      <c r="G96" s="39">
        <f>SUMIF(ДЧБ_Консолид.23!A:A,A96,ДЧБ_Консолид.23!D:D)</f>
        <v>115</v>
      </c>
      <c r="H96" s="40">
        <f t="shared" si="8"/>
        <v>0</v>
      </c>
    </row>
    <row r="97" spans="1:8" ht="114.75" hidden="1" outlineLevel="4">
      <c r="A97" s="19" t="s">
        <v>192</v>
      </c>
      <c r="B97" s="20" t="s">
        <v>193</v>
      </c>
      <c r="C97" s="32">
        <v>50</v>
      </c>
      <c r="D97" s="32">
        <v>0</v>
      </c>
      <c r="E97" s="37">
        <f t="shared" si="6"/>
        <v>0</v>
      </c>
      <c r="F97" s="38">
        <f t="shared" si="7"/>
        <v>50</v>
      </c>
      <c r="G97" s="39">
        <f>SUMIF(ДЧБ_Консолид.23!A:A,A97,ДЧБ_Консолид.23!D:D)</f>
        <v>115</v>
      </c>
      <c r="H97" s="40">
        <f t="shared" si="8"/>
        <v>0</v>
      </c>
    </row>
    <row r="98" spans="1:8" ht="38.25" outlineLevel="2" collapsed="1">
      <c r="A98" s="19" t="s">
        <v>194</v>
      </c>
      <c r="B98" s="18" t="s">
        <v>195</v>
      </c>
      <c r="C98" s="32">
        <v>0</v>
      </c>
      <c r="D98" s="32">
        <v>67.099999999999994</v>
      </c>
      <c r="E98" s="37">
        <f t="shared" si="6"/>
        <v>0</v>
      </c>
      <c r="F98" s="38">
        <f t="shared" si="7"/>
        <v>-67.099999999999994</v>
      </c>
      <c r="G98" s="39">
        <f>SUMIF(ДЧБ_Консолид.23!A:A,A98,ДЧБ_Консолид.23!D:D)</f>
        <v>297.06</v>
      </c>
      <c r="H98" s="40">
        <f t="shared" si="8"/>
        <v>22.588029354339191</v>
      </c>
    </row>
    <row r="99" spans="1:8" ht="38.25" hidden="1" outlineLevel="3">
      <c r="A99" s="19" t="s">
        <v>196</v>
      </c>
      <c r="B99" s="18" t="s">
        <v>197</v>
      </c>
      <c r="C99" s="32">
        <v>0</v>
      </c>
      <c r="D99" s="32">
        <v>14.6</v>
      </c>
      <c r="E99" s="37">
        <f t="shared" si="6"/>
        <v>0</v>
      </c>
      <c r="F99" s="38">
        <f t="shared" si="7"/>
        <v>-14.6</v>
      </c>
      <c r="G99" s="39">
        <f>SUMIF(ДЧБ_Консолид.23!A:A,A99,ДЧБ_Консолид.23!D:D)</f>
        <v>237.93</v>
      </c>
      <c r="H99" s="40">
        <f t="shared" si="8"/>
        <v>6.1362585634430289</v>
      </c>
    </row>
    <row r="100" spans="1:8" ht="76.5" hidden="1" outlineLevel="4">
      <c r="A100" s="19" t="s">
        <v>198</v>
      </c>
      <c r="B100" s="18" t="s">
        <v>199</v>
      </c>
      <c r="C100" s="32">
        <v>0</v>
      </c>
      <c r="D100" s="32">
        <v>14.6</v>
      </c>
      <c r="E100" s="37">
        <f t="shared" si="6"/>
        <v>0</v>
      </c>
      <c r="F100" s="38">
        <f t="shared" si="7"/>
        <v>-14.6</v>
      </c>
      <c r="G100" s="39">
        <f>SUMIF(ДЧБ_Консолид.23!A:A,A100,ДЧБ_Консолид.23!D:D)</f>
        <v>237.93</v>
      </c>
      <c r="H100" s="40">
        <f t="shared" si="8"/>
        <v>6.1362585634430289</v>
      </c>
    </row>
    <row r="101" spans="1:8" ht="63.75" hidden="1" outlineLevel="3">
      <c r="A101" s="19" t="s">
        <v>200</v>
      </c>
      <c r="B101" s="18" t="s">
        <v>201</v>
      </c>
      <c r="C101" s="32">
        <v>0</v>
      </c>
      <c r="D101" s="32">
        <v>52.5</v>
      </c>
      <c r="E101" s="37">
        <f t="shared" si="6"/>
        <v>0</v>
      </c>
      <c r="F101" s="38">
        <f t="shared" si="7"/>
        <v>-52.5</v>
      </c>
      <c r="G101" s="39">
        <f>SUMIF(ДЧБ_Консолид.23!A:A,A101,ДЧБ_Консолид.23!D:D)</f>
        <v>59.13</v>
      </c>
      <c r="H101" s="40">
        <f t="shared" si="8"/>
        <v>88.787417554540838</v>
      </c>
    </row>
    <row r="102" spans="1:8" ht="63.75" hidden="1" outlineLevel="4">
      <c r="A102" s="19" t="s">
        <v>202</v>
      </c>
      <c r="B102" s="18" t="s">
        <v>203</v>
      </c>
      <c r="C102" s="32">
        <v>0</v>
      </c>
      <c r="D102" s="32">
        <v>52.5</v>
      </c>
      <c r="E102" s="37">
        <f t="shared" si="6"/>
        <v>0</v>
      </c>
      <c r="F102" s="38">
        <f t="shared" si="7"/>
        <v>-52.5</v>
      </c>
      <c r="G102" s="39">
        <f>SUMIF(ДЧБ_Консолид.23!A:A,A102,ДЧБ_Консолид.23!D:D)</f>
        <v>59.13</v>
      </c>
      <c r="H102" s="40">
        <f t="shared" si="8"/>
        <v>88.787417554540838</v>
      </c>
    </row>
    <row r="103" spans="1:8" ht="25.5" outlineLevel="1">
      <c r="A103" s="19" t="s">
        <v>204</v>
      </c>
      <c r="B103" s="18" t="s">
        <v>205</v>
      </c>
      <c r="C103" s="32">
        <v>242</v>
      </c>
      <c r="D103" s="32">
        <v>112.5</v>
      </c>
      <c r="E103" s="37">
        <f t="shared" si="6"/>
        <v>46.487603305785122</v>
      </c>
      <c r="F103" s="38">
        <f t="shared" si="7"/>
        <v>129.5</v>
      </c>
      <c r="G103" s="39">
        <f>SUMIF(ДЧБ_Консолид.23!A:A,A103,ДЧБ_Консолид.23!D:D)</f>
        <v>461.6</v>
      </c>
      <c r="H103" s="40">
        <f t="shared" si="8"/>
        <v>24.371750433275562</v>
      </c>
    </row>
    <row r="104" spans="1:8" ht="51" outlineLevel="2" collapsed="1">
      <c r="A104" s="19" t="s">
        <v>206</v>
      </c>
      <c r="B104" s="18" t="s">
        <v>207</v>
      </c>
      <c r="C104" s="32">
        <v>32</v>
      </c>
      <c r="D104" s="32">
        <v>51.4</v>
      </c>
      <c r="E104" s="37">
        <f t="shared" si="6"/>
        <v>160.625</v>
      </c>
      <c r="F104" s="38">
        <f t="shared" si="7"/>
        <v>-19.399999999999999</v>
      </c>
      <c r="G104" s="39">
        <f>SUMIF(ДЧБ_Консолид.23!A:A,A104,ДЧБ_Консолид.23!D:D)</f>
        <v>17.18</v>
      </c>
      <c r="H104" s="40">
        <f t="shared" si="8"/>
        <v>299.18509895227004</v>
      </c>
    </row>
    <row r="105" spans="1:8" ht="76.5" hidden="1" outlineLevel="3">
      <c r="A105" s="19" t="s">
        <v>208</v>
      </c>
      <c r="B105" s="18" t="s">
        <v>209</v>
      </c>
      <c r="C105" s="32">
        <v>2</v>
      </c>
      <c r="D105" s="32">
        <v>1.1000000000000001</v>
      </c>
      <c r="E105" s="37">
        <f t="shared" si="6"/>
        <v>55.000000000000007</v>
      </c>
      <c r="F105" s="38">
        <f t="shared" si="7"/>
        <v>0.89999999999999991</v>
      </c>
      <c r="G105" s="39">
        <f>SUMIF(ДЧБ_Консолид.23!A:A,A105,ДЧБ_Консолид.23!D:D)</f>
        <v>1.6</v>
      </c>
      <c r="H105" s="40">
        <f t="shared" si="8"/>
        <v>68.75</v>
      </c>
    </row>
    <row r="106" spans="1:8" ht="114.75" hidden="1" outlineLevel="4">
      <c r="A106" s="19" t="s">
        <v>210</v>
      </c>
      <c r="B106" s="20" t="s">
        <v>211</v>
      </c>
      <c r="C106" s="32">
        <v>2</v>
      </c>
      <c r="D106" s="32">
        <v>1.1000000000000001</v>
      </c>
      <c r="E106" s="37">
        <f t="shared" si="6"/>
        <v>55.000000000000007</v>
      </c>
      <c r="F106" s="38">
        <f t="shared" si="7"/>
        <v>0.89999999999999991</v>
      </c>
      <c r="G106" s="39">
        <f>SUMIF(ДЧБ_Консолид.23!A:A,A106,ДЧБ_Консолид.23!D:D)</f>
        <v>1.6</v>
      </c>
      <c r="H106" s="40">
        <f t="shared" si="8"/>
        <v>68.75</v>
      </c>
    </row>
    <row r="107" spans="1:8" ht="114.75" hidden="1" outlineLevel="5">
      <c r="A107" s="19" t="s">
        <v>210</v>
      </c>
      <c r="B107" s="20" t="s">
        <v>211</v>
      </c>
      <c r="C107" s="32">
        <v>2</v>
      </c>
      <c r="D107" s="32">
        <v>0</v>
      </c>
      <c r="E107" s="37">
        <f t="shared" si="6"/>
        <v>0</v>
      </c>
      <c r="F107" s="38">
        <f t="shared" si="7"/>
        <v>2</v>
      </c>
      <c r="G107" s="39">
        <f>SUMIF(ДЧБ_Консолид.23!A:A,A107,ДЧБ_Консолид.23!D:D)</f>
        <v>1.6</v>
      </c>
      <c r="H107" s="40">
        <f t="shared" si="8"/>
        <v>0</v>
      </c>
    </row>
    <row r="108" spans="1:8" ht="178.5" hidden="1" outlineLevel="5">
      <c r="A108" s="19" t="s">
        <v>212</v>
      </c>
      <c r="B108" s="20" t="s">
        <v>213</v>
      </c>
      <c r="C108" s="32">
        <v>0</v>
      </c>
      <c r="D108" s="32">
        <v>1.1000000000000001</v>
      </c>
      <c r="E108" s="37">
        <f t="shared" si="6"/>
        <v>0</v>
      </c>
      <c r="F108" s="38">
        <f t="shared" si="7"/>
        <v>-1.1000000000000001</v>
      </c>
      <c r="G108" s="39">
        <f>SUMIF(ДЧБ_Консолид.23!A:A,A108,ДЧБ_Консолид.23!D:D)</f>
        <v>1.6</v>
      </c>
      <c r="H108" s="40">
        <f t="shared" si="8"/>
        <v>68.75</v>
      </c>
    </row>
    <row r="109" spans="1:8" ht="114.75" hidden="1" outlineLevel="3">
      <c r="A109" s="19" t="s">
        <v>214</v>
      </c>
      <c r="B109" s="18" t="s">
        <v>215</v>
      </c>
      <c r="C109" s="32">
        <v>5</v>
      </c>
      <c r="D109" s="32">
        <v>17.3</v>
      </c>
      <c r="E109" s="37">
        <f t="shared" si="6"/>
        <v>346</v>
      </c>
      <c r="F109" s="38">
        <f t="shared" si="7"/>
        <v>-12.3</v>
      </c>
      <c r="G109" s="39">
        <f>SUMIF(ДЧБ_Консолид.23!A:A,A109,ДЧБ_Консолид.23!D:D)</f>
        <v>2</v>
      </c>
      <c r="H109" s="40">
        <f t="shared" si="8"/>
        <v>865</v>
      </c>
    </row>
    <row r="110" spans="1:8" ht="140.25" hidden="1" outlineLevel="4">
      <c r="A110" s="19" t="s">
        <v>216</v>
      </c>
      <c r="B110" s="20" t="s">
        <v>217</v>
      </c>
      <c r="C110" s="32">
        <v>5</v>
      </c>
      <c r="D110" s="32">
        <v>17.3</v>
      </c>
      <c r="E110" s="37">
        <f t="shared" si="6"/>
        <v>346</v>
      </c>
      <c r="F110" s="38">
        <f t="shared" si="7"/>
        <v>-12.3</v>
      </c>
      <c r="G110" s="39">
        <f>SUMIF(ДЧБ_Консолид.23!A:A,A110,ДЧБ_Консолид.23!D:D)</f>
        <v>2</v>
      </c>
      <c r="H110" s="40">
        <f t="shared" si="8"/>
        <v>865</v>
      </c>
    </row>
    <row r="111" spans="1:8" ht="140.25" hidden="1" outlineLevel="5">
      <c r="A111" s="19" t="s">
        <v>216</v>
      </c>
      <c r="B111" s="20" t="s">
        <v>217</v>
      </c>
      <c r="C111" s="32">
        <v>5</v>
      </c>
      <c r="D111" s="32">
        <v>0</v>
      </c>
      <c r="E111" s="37">
        <f t="shared" si="6"/>
        <v>0</v>
      </c>
      <c r="F111" s="38">
        <f t="shared" si="7"/>
        <v>5</v>
      </c>
      <c r="G111" s="39">
        <f>SUMIF(ДЧБ_Консолид.23!A:A,A111,ДЧБ_Консолид.23!D:D)</f>
        <v>2</v>
      </c>
      <c r="H111" s="40">
        <f t="shared" si="8"/>
        <v>0</v>
      </c>
    </row>
    <row r="112" spans="1:8" ht="63.75" hidden="1" outlineLevel="5">
      <c r="A112" s="19" t="s">
        <v>218</v>
      </c>
      <c r="B112" s="18" t="s">
        <v>219</v>
      </c>
      <c r="C112" s="32">
        <v>0</v>
      </c>
      <c r="D112" s="32">
        <v>9</v>
      </c>
      <c r="E112" s="37">
        <f t="shared" si="6"/>
        <v>0</v>
      </c>
      <c r="F112" s="38">
        <f t="shared" si="7"/>
        <v>-9</v>
      </c>
      <c r="G112" s="39">
        <f>SUMIF(ДЧБ_Консолид.23!A:A,A112,ДЧБ_Консолид.23!D:D)</f>
        <v>2</v>
      </c>
      <c r="H112" s="40">
        <f t="shared" si="8"/>
        <v>450</v>
      </c>
    </row>
    <row r="113" spans="1:8" ht="140.25" hidden="1" outlineLevel="5">
      <c r="A113" s="19" t="s">
        <v>442</v>
      </c>
      <c r="B113" s="20" t="s">
        <v>217</v>
      </c>
      <c r="C113" s="32">
        <v>0</v>
      </c>
      <c r="D113" s="32">
        <v>7.5</v>
      </c>
      <c r="E113" s="37">
        <f t="shared" si="6"/>
        <v>0</v>
      </c>
      <c r="F113" s="38">
        <f t="shared" si="7"/>
        <v>-7.5</v>
      </c>
      <c r="G113" s="39">
        <f>SUMIF(ДЧБ_Консолид.23!A:A,A113,ДЧБ_Консолид.23!D:D)</f>
        <v>0</v>
      </c>
      <c r="H113" s="40">
        <f t="shared" si="8"/>
        <v>0</v>
      </c>
    </row>
    <row r="114" spans="1:8" ht="140.25" hidden="1" outlineLevel="5">
      <c r="A114" s="19" t="s">
        <v>441</v>
      </c>
      <c r="B114" s="20" t="s">
        <v>217</v>
      </c>
      <c r="C114" s="32">
        <v>0</v>
      </c>
      <c r="D114" s="32">
        <v>0.8</v>
      </c>
      <c r="E114" s="37">
        <f t="shared" si="6"/>
        <v>0</v>
      </c>
      <c r="F114" s="38">
        <f t="shared" si="7"/>
        <v>-0.8</v>
      </c>
      <c r="G114" s="39">
        <f>SUMIF(ДЧБ_Консолид.23!A:A,A114,ДЧБ_Консолид.23!D:D)</f>
        <v>0</v>
      </c>
      <c r="H114" s="40">
        <f t="shared" si="8"/>
        <v>0</v>
      </c>
    </row>
    <row r="115" spans="1:8" ht="76.5" hidden="1" outlineLevel="3">
      <c r="A115" s="19" t="s">
        <v>220</v>
      </c>
      <c r="B115" s="18" t="s">
        <v>221</v>
      </c>
      <c r="C115" s="32">
        <v>0</v>
      </c>
      <c r="D115" s="32">
        <v>0.7</v>
      </c>
      <c r="E115" s="37">
        <f t="shared" si="6"/>
        <v>0</v>
      </c>
      <c r="F115" s="38">
        <f t="shared" si="7"/>
        <v>-0.7</v>
      </c>
      <c r="G115" s="39">
        <f>SUMIF(ДЧБ_Консолид.23!A:A,A115,ДЧБ_Консолид.23!D:D)</f>
        <v>0</v>
      </c>
      <c r="H115" s="40">
        <f t="shared" si="8"/>
        <v>0</v>
      </c>
    </row>
    <row r="116" spans="1:8" ht="114.75" hidden="1" outlineLevel="4">
      <c r="A116" s="19" t="s">
        <v>222</v>
      </c>
      <c r="B116" s="20" t="s">
        <v>223</v>
      </c>
      <c r="C116" s="32">
        <v>0</v>
      </c>
      <c r="D116" s="32">
        <v>0.7</v>
      </c>
      <c r="E116" s="37">
        <f t="shared" si="6"/>
        <v>0</v>
      </c>
      <c r="F116" s="38">
        <f t="shared" si="7"/>
        <v>-0.7</v>
      </c>
      <c r="G116" s="39">
        <f>SUMIF(ДЧБ_Консолид.23!A:A,A116,ДЧБ_Консолид.23!D:D)</f>
        <v>0</v>
      </c>
      <c r="H116" s="40">
        <f t="shared" si="8"/>
        <v>0</v>
      </c>
    </row>
    <row r="117" spans="1:8" ht="114.75" hidden="1" outlineLevel="5">
      <c r="A117" s="19" t="s">
        <v>440</v>
      </c>
      <c r="B117" s="20" t="s">
        <v>223</v>
      </c>
      <c r="C117" s="32">
        <v>0</v>
      </c>
      <c r="D117" s="32">
        <v>0.2</v>
      </c>
      <c r="E117" s="37">
        <f t="shared" si="6"/>
        <v>0</v>
      </c>
      <c r="F117" s="38">
        <f t="shared" si="7"/>
        <v>-0.2</v>
      </c>
      <c r="G117" s="39">
        <f>SUMIF(ДЧБ_Консолид.23!A:A,A117,ДЧБ_Консолид.23!D:D)</f>
        <v>0</v>
      </c>
      <c r="H117" s="40">
        <f t="shared" si="8"/>
        <v>0</v>
      </c>
    </row>
    <row r="118" spans="1:8" ht="114.75" hidden="1" outlineLevel="5">
      <c r="A118" s="19" t="s">
        <v>439</v>
      </c>
      <c r="B118" s="20" t="s">
        <v>223</v>
      </c>
      <c r="C118" s="32">
        <v>0</v>
      </c>
      <c r="D118" s="32">
        <v>0.5</v>
      </c>
      <c r="E118" s="37">
        <f t="shared" si="6"/>
        <v>0</v>
      </c>
      <c r="F118" s="38">
        <f t="shared" si="7"/>
        <v>-0.5</v>
      </c>
      <c r="G118" s="39">
        <f>SUMIF(ДЧБ_Консолид.23!A:A,A118,ДЧБ_Консолид.23!D:D)</f>
        <v>0</v>
      </c>
      <c r="H118" s="40">
        <f t="shared" si="8"/>
        <v>0</v>
      </c>
    </row>
    <row r="119" spans="1:8" ht="102" hidden="1" outlineLevel="3">
      <c r="A119" s="19" t="s">
        <v>232</v>
      </c>
      <c r="B119" s="18" t="s">
        <v>233</v>
      </c>
      <c r="C119" s="32">
        <v>7</v>
      </c>
      <c r="D119" s="32">
        <v>0</v>
      </c>
      <c r="E119" s="37">
        <f t="shared" si="6"/>
        <v>0</v>
      </c>
      <c r="F119" s="38">
        <f t="shared" si="7"/>
        <v>7</v>
      </c>
      <c r="G119" s="39">
        <f>SUMIF(ДЧБ_Консолид.23!A:A,A119,ДЧБ_Консолид.23!D:D)</f>
        <v>-15</v>
      </c>
      <c r="H119" s="40">
        <f t="shared" si="8"/>
        <v>0</v>
      </c>
    </row>
    <row r="120" spans="1:8" ht="140.25" hidden="1" outlineLevel="4">
      <c r="A120" s="19" t="s">
        <v>234</v>
      </c>
      <c r="B120" s="20" t="s">
        <v>235</v>
      </c>
      <c r="C120" s="32">
        <v>7</v>
      </c>
      <c r="D120" s="32">
        <v>0</v>
      </c>
      <c r="E120" s="37">
        <f t="shared" si="6"/>
        <v>0</v>
      </c>
      <c r="F120" s="38">
        <f t="shared" si="7"/>
        <v>7</v>
      </c>
      <c r="G120" s="39">
        <f>SUMIF(ДЧБ_Консолид.23!A:A,A120,ДЧБ_Консолид.23!D:D)</f>
        <v>-15</v>
      </c>
      <c r="H120" s="40">
        <f t="shared" si="8"/>
        <v>0</v>
      </c>
    </row>
    <row r="121" spans="1:8" ht="127.5" hidden="1" outlineLevel="3">
      <c r="A121" s="19" t="s">
        <v>438</v>
      </c>
      <c r="B121" s="20" t="s">
        <v>437</v>
      </c>
      <c r="C121" s="32">
        <v>0</v>
      </c>
      <c r="D121" s="32">
        <v>5</v>
      </c>
      <c r="E121" s="37">
        <f t="shared" si="6"/>
        <v>0</v>
      </c>
      <c r="F121" s="38">
        <f t="shared" si="7"/>
        <v>-5</v>
      </c>
      <c r="G121" s="39">
        <f>SUMIF(ДЧБ_Консолид.23!A:A,A121,ДЧБ_Консолид.23!D:D)</f>
        <v>0</v>
      </c>
      <c r="H121" s="40">
        <f t="shared" si="8"/>
        <v>0</v>
      </c>
    </row>
    <row r="122" spans="1:8" ht="191.25" hidden="1" outlineLevel="4">
      <c r="A122" s="19" t="s">
        <v>436</v>
      </c>
      <c r="B122" s="20" t="s">
        <v>434</v>
      </c>
      <c r="C122" s="32">
        <v>0</v>
      </c>
      <c r="D122" s="32">
        <v>5</v>
      </c>
      <c r="E122" s="37">
        <f t="shared" si="6"/>
        <v>0</v>
      </c>
      <c r="F122" s="38">
        <f t="shared" si="7"/>
        <v>-5</v>
      </c>
      <c r="G122" s="39">
        <f>SUMIF(ДЧБ_Консолид.23!A:A,A122,ДЧБ_Консолид.23!D:D)</f>
        <v>0</v>
      </c>
      <c r="H122" s="40">
        <f t="shared" si="8"/>
        <v>0</v>
      </c>
    </row>
    <row r="123" spans="1:8" ht="191.25" hidden="1" outlineLevel="5">
      <c r="A123" s="19" t="s">
        <v>435</v>
      </c>
      <c r="B123" s="20" t="s">
        <v>434</v>
      </c>
      <c r="C123" s="32">
        <v>0</v>
      </c>
      <c r="D123" s="32">
        <v>5</v>
      </c>
      <c r="E123" s="37">
        <f t="shared" si="6"/>
        <v>0</v>
      </c>
      <c r="F123" s="38">
        <f t="shared" si="7"/>
        <v>-5</v>
      </c>
      <c r="G123" s="39">
        <f>SUMIF(ДЧБ_Консолид.23!A:A,A123,ДЧБ_Консолид.23!D:D)</f>
        <v>0</v>
      </c>
      <c r="H123" s="40">
        <f t="shared" si="8"/>
        <v>0</v>
      </c>
    </row>
    <row r="124" spans="1:8" ht="89.25" hidden="1" outlineLevel="3">
      <c r="A124" s="19" t="s">
        <v>237</v>
      </c>
      <c r="B124" s="18" t="s">
        <v>238</v>
      </c>
      <c r="C124" s="32">
        <v>1</v>
      </c>
      <c r="D124" s="32">
        <v>0</v>
      </c>
      <c r="E124" s="37">
        <f t="shared" si="6"/>
        <v>0</v>
      </c>
      <c r="F124" s="38">
        <f t="shared" si="7"/>
        <v>1</v>
      </c>
      <c r="G124" s="39">
        <f>SUMIF(ДЧБ_Консолид.23!A:A,A124,ДЧБ_Консолид.23!D:D)</f>
        <v>0.53</v>
      </c>
      <c r="H124" s="40">
        <f t="shared" si="8"/>
        <v>0</v>
      </c>
    </row>
    <row r="125" spans="1:8" ht="127.5" hidden="1" outlineLevel="4">
      <c r="A125" s="19" t="s">
        <v>239</v>
      </c>
      <c r="B125" s="20" t="s">
        <v>240</v>
      </c>
      <c r="C125" s="32">
        <v>1</v>
      </c>
      <c r="D125" s="32">
        <v>0</v>
      </c>
      <c r="E125" s="37">
        <f t="shared" si="6"/>
        <v>0</v>
      </c>
      <c r="F125" s="38">
        <f t="shared" si="7"/>
        <v>1</v>
      </c>
      <c r="G125" s="39">
        <f>SUMIF(ДЧБ_Консолид.23!A:A,A125,ДЧБ_Консолид.23!D:D)</f>
        <v>0.53</v>
      </c>
      <c r="H125" s="40">
        <f t="shared" si="8"/>
        <v>0</v>
      </c>
    </row>
    <row r="126" spans="1:8" ht="76.5" hidden="1" outlineLevel="3">
      <c r="A126" s="19" t="s">
        <v>243</v>
      </c>
      <c r="B126" s="18" t="s">
        <v>244</v>
      </c>
      <c r="C126" s="32">
        <v>1</v>
      </c>
      <c r="D126" s="32">
        <v>0</v>
      </c>
      <c r="E126" s="37">
        <f t="shared" si="6"/>
        <v>0</v>
      </c>
      <c r="F126" s="38">
        <f t="shared" si="7"/>
        <v>1</v>
      </c>
      <c r="G126" s="39">
        <f>SUMIF(ДЧБ_Консолид.23!A:A,A126,ДЧБ_Консолид.23!D:D)</f>
        <v>1</v>
      </c>
      <c r="H126" s="40">
        <f t="shared" si="8"/>
        <v>0</v>
      </c>
    </row>
    <row r="127" spans="1:8" ht="114.75" hidden="1" outlineLevel="4">
      <c r="A127" s="19" t="s">
        <v>245</v>
      </c>
      <c r="B127" s="20" t="s">
        <v>246</v>
      </c>
      <c r="C127" s="32">
        <v>1</v>
      </c>
      <c r="D127" s="32">
        <v>0</v>
      </c>
      <c r="E127" s="37">
        <f t="shared" si="6"/>
        <v>0</v>
      </c>
      <c r="F127" s="38">
        <f t="shared" si="7"/>
        <v>1</v>
      </c>
      <c r="G127" s="39">
        <f>SUMIF(ДЧБ_Консолид.23!A:A,A127,ДЧБ_Консолид.23!D:D)</f>
        <v>1</v>
      </c>
      <c r="H127" s="40">
        <f t="shared" si="8"/>
        <v>0</v>
      </c>
    </row>
    <row r="128" spans="1:8" ht="89.25" hidden="1" outlineLevel="3">
      <c r="A128" s="19" t="s">
        <v>250</v>
      </c>
      <c r="B128" s="18" t="s">
        <v>251</v>
      </c>
      <c r="C128" s="32">
        <v>16</v>
      </c>
      <c r="D128" s="32">
        <v>27.4</v>
      </c>
      <c r="E128" s="37">
        <f t="shared" si="6"/>
        <v>171.25</v>
      </c>
      <c r="F128" s="38">
        <f t="shared" si="7"/>
        <v>-11.399999999999999</v>
      </c>
      <c r="G128" s="39">
        <f>SUMIF(ДЧБ_Консолид.23!A:A,A128,ДЧБ_Консолид.23!D:D)</f>
        <v>24.55</v>
      </c>
      <c r="H128" s="40">
        <f t="shared" si="8"/>
        <v>111.60896130346232</v>
      </c>
    </row>
    <row r="129" spans="1:8" ht="127.5" hidden="1" outlineLevel="4">
      <c r="A129" s="19" t="s">
        <v>252</v>
      </c>
      <c r="B129" s="20" t="s">
        <v>253</v>
      </c>
      <c r="C129" s="32">
        <v>16</v>
      </c>
      <c r="D129" s="32">
        <v>0</v>
      </c>
      <c r="E129" s="37">
        <f t="shared" si="6"/>
        <v>0</v>
      </c>
      <c r="F129" s="38">
        <f t="shared" si="7"/>
        <v>16</v>
      </c>
      <c r="G129" s="39">
        <f>SUMIF(ДЧБ_Консолид.23!A:A,A129,ДЧБ_Консолид.23!D:D)</f>
        <v>0</v>
      </c>
      <c r="H129" s="40">
        <f t="shared" si="8"/>
        <v>0</v>
      </c>
    </row>
    <row r="130" spans="1:8" ht="127.5" hidden="1" outlineLevel="4">
      <c r="A130" s="19" t="s">
        <v>433</v>
      </c>
      <c r="B130" s="20" t="s">
        <v>253</v>
      </c>
      <c r="C130" s="32">
        <v>0</v>
      </c>
      <c r="D130" s="32">
        <v>2.8</v>
      </c>
      <c r="E130" s="37">
        <f t="shared" si="6"/>
        <v>0</v>
      </c>
      <c r="F130" s="38">
        <f t="shared" si="7"/>
        <v>-2.8</v>
      </c>
      <c r="G130" s="39">
        <f>SUMIF(ДЧБ_Консолид.23!A:A,A130,ДЧБ_Консолид.23!D:D)</f>
        <v>0</v>
      </c>
      <c r="H130" s="40">
        <f t="shared" si="8"/>
        <v>0</v>
      </c>
    </row>
    <row r="131" spans="1:8" ht="127.5" hidden="1" outlineLevel="4">
      <c r="A131" s="19" t="s">
        <v>254</v>
      </c>
      <c r="B131" s="20" t="s">
        <v>255</v>
      </c>
      <c r="C131" s="32">
        <v>0</v>
      </c>
      <c r="D131" s="32">
        <v>24.6</v>
      </c>
      <c r="E131" s="37">
        <f t="shared" si="6"/>
        <v>0</v>
      </c>
      <c r="F131" s="38">
        <f t="shared" si="7"/>
        <v>-24.6</v>
      </c>
      <c r="G131" s="39">
        <f>SUMIF(ДЧБ_Консолид.23!A:A,A131,ДЧБ_Консолид.23!D:D)</f>
        <v>24.55</v>
      </c>
      <c r="H131" s="40">
        <f t="shared" si="8"/>
        <v>100.20366598778003</v>
      </c>
    </row>
    <row r="132" spans="1:8" ht="153" outlineLevel="2" collapsed="1">
      <c r="A132" s="19" t="s">
        <v>260</v>
      </c>
      <c r="B132" s="20" t="s">
        <v>261</v>
      </c>
      <c r="C132" s="32">
        <v>7</v>
      </c>
      <c r="D132" s="32">
        <v>0</v>
      </c>
      <c r="E132" s="37">
        <f t="shared" si="6"/>
        <v>0</v>
      </c>
      <c r="F132" s="38">
        <f t="shared" si="7"/>
        <v>7</v>
      </c>
      <c r="G132" s="39">
        <f>SUMIF(ДЧБ_Консолид.23!A:A,A132,ДЧБ_Консолид.23!D:D)</f>
        <v>15</v>
      </c>
      <c r="H132" s="40">
        <f t="shared" si="8"/>
        <v>0</v>
      </c>
    </row>
    <row r="133" spans="1:8" ht="191.25" hidden="1" outlineLevel="3">
      <c r="A133" s="19" t="s">
        <v>262</v>
      </c>
      <c r="B133" s="20" t="s">
        <v>263</v>
      </c>
      <c r="C133" s="32">
        <v>7</v>
      </c>
      <c r="D133" s="32">
        <v>0</v>
      </c>
      <c r="E133" s="37">
        <f t="shared" si="6"/>
        <v>0</v>
      </c>
      <c r="F133" s="38">
        <f t="shared" si="7"/>
        <v>7</v>
      </c>
      <c r="G133" s="39">
        <f>SUMIF(ДЧБ_Консолид.23!A:A,A133,ДЧБ_Консолид.23!D:D)</f>
        <v>15</v>
      </c>
      <c r="H133" s="40">
        <f t="shared" si="8"/>
        <v>0</v>
      </c>
    </row>
    <row r="134" spans="1:8" ht="153" outlineLevel="2" collapsed="1">
      <c r="A134" s="19" t="s">
        <v>264</v>
      </c>
      <c r="B134" s="20" t="s">
        <v>265</v>
      </c>
      <c r="C134" s="32">
        <v>30</v>
      </c>
      <c r="D134" s="32">
        <v>5</v>
      </c>
      <c r="E134" s="37">
        <f t="shared" si="6"/>
        <v>16.666666666666664</v>
      </c>
      <c r="F134" s="38">
        <f t="shared" si="7"/>
        <v>25</v>
      </c>
      <c r="G134" s="39">
        <f>SUMIF(ДЧБ_Консолид.23!A:A,A134,ДЧБ_Консолид.23!D:D)</f>
        <v>49.58</v>
      </c>
      <c r="H134" s="40">
        <f t="shared" si="8"/>
        <v>10.084711577248891</v>
      </c>
    </row>
    <row r="135" spans="1:8" ht="76.5" hidden="1" outlineLevel="3">
      <c r="A135" s="19" t="s">
        <v>266</v>
      </c>
      <c r="B135" s="18" t="s">
        <v>267</v>
      </c>
      <c r="C135" s="32">
        <v>30</v>
      </c>
      <c r="D135" s="32">
        <v>5</v>
      </c>
      <c r="E135" s="37">
        <f t="shared" si="6"/>
        <v>16.666666666666664</v>
      </c>
      <c r="F135" s="38">
        <f t="shared" si="7"/>
        <v>25</v>
      </c>
      <c r="G135" s="39">
        <f>SUMIF(ДЧБ_Консолид.23!A:A,A135,ДЧБ_Консолид.23!D:D)</f>
        <v>49.58</v>
      </c>
      <c r="H135" s="40">
        <f t="shared" si="8"/>
        <v>10.084711577248891</v>
      </c>
    </row>
    <row r="136" spans="1:8" ht="102" hidden="1" outlineLevel="4">
      <c r="A136" s="19" t="s">
        <v>268</v>
      </c>
      <c r="B136" s="18" t="s">
        <v>269</v>
      </c>
      <c r="C136" s="32">
        <v>30</v>
      </c>
      <c r="D136" s="32">
        <v>5</v>
      </c>
      <c r="E136" s="37">
        <f t="shared" ref="E136:E199" si="9">IFERROR(D136/C136*100,0)</f>
        <v>16.666666666666664</v>
      </c>
      <c r="F136" s="38">
        <f t="shared" ref="F136:F199" si="10">C136-D136</f>
        <v>25</v>
      </c>
      <c r="G136" s="39">
        <f>SUMIF(ДЧБ_Консолид.23!A:A,A136,ДЧБ_Консолид.23!D:D)</f>
        <v>49.58</v>
      </c>
      <c r="H136" s="40">
        <f t="shared" ref="H136:H199" si="11">IFERROR(D136/G136*100,0)</f>
        <v>10.084711577248891</v>
      </c>
    </row>
    <row r="137" spans="1:8" ht="25.5" outlineLevel="2" collapsed="1">
      <c r="A137" s="19" t="s">
        <v>270</v>
      </c>
      <c r="B137" s="18" t="s">
        <v>271</v>
      </c>
      <c r="C137" s="32">
        <v>173</v>
      </c>
      <c r="D137" s="32">
        <v>56.1</v>
      </c>
      <c r="E137" s="37">
        <f t="shared" si="9"/>
        <v>32.427745664739888</v>
      </c>
      <c r="F137" s="38">
        <f t="shared" si="10"/>
        <v>116.9</v>
      </c>
      <c r="G137" s="39">
        <f>SUMIF(ДЧБ_Консолид.23!A:A,A137,ДЧБ_Консолид.23!D:D)</f>
        <v>379.85</v>
      </c>
      <c r="H137" s="40">
        <f t="shared" si="11"/>
        <v>14.768987758325656</v>
      </c>
    </row>
    <row r="138" spans="1:8" ht="114.75" hidden="1" outlineLevel="3">
      <c r="A138" s="19" t="s">
        <v>272</v>
      </c>
      <c r="B138" s="20" t="s">
        <v>273</v>
      </c>
      <c r="C138" s="32">
        <v>6</v>
      </c>
      <c r="D138" s="32">
        <v>0.7</v>
      </c>
      <c r="E138" s="37">
        <f t="shared" si="9"/>
        <v>11.666666666666666</v>
      </c>
      <c r="F138" s="38">
        <f t="shared" si="10"/>
        <v>5.3</v>
      </c>
      <c r="G138" s="39">
        <f>SUMIF(ДЧБ_Консолид.23!A:A,A138,ДЧБ_Консолид.23!D:D)</f>
        <v>4.5</v>
      </c>
      <c r="H138" s="40">
        <f t="shared" si="11"/>
        <v>15.555555555555555</v>
      </c>
    </row>
    <row r="139" spans="1:8" ht="89.25" hidden="1" outlineLevel="4">
      <c r="A139" s="19" t="s">
        <v>274</v>
      </c>
      <c r="B139" s="18" t="s">
        <v>275</v>
      </c>
      <c r="C139" s="32">
        <v>6</v>
      </c>
      <c r="D139" s="32">
        <v>0.7</v>
      </c>
      <c r="E139" s="37">
        <f t="shared" si="9"/>
        <v>11.666666666666666</v>
      </c>
      <c r="F139" s="38">
        <f t="shared" si="10"/>
        <v>5.3</v>
      </c>
      <c r="G139" s="39">
        <f>SUMIF(ДЧБ_Консолид.23!A:A,A139,ДЧБ_Консолид.23!D:D)</f>
        <v>4.5</v>
      </c>
      <c r="H139" s="40">
        <f t="shared" si="11"/>
        <v>15.555555555555555</v>
      </c>
    </row>
    <row r="140" spans="1:8" ht="114.75" hidden="1" outlineLevel="3">
      <c r="A140" s="19" t="s">
        <v>474</v>
      </c>
      <c r="B140" s="20" t="s">
        <v>473</v>
      </c>
      <c r="C140" s="32">
        <v>0</v>
      </c>
      <c r="D140" s="32">
        <v>38.799999999999997</v>
      </c>
      <c r="E140" s="37">
        <f t="shared" si="9"/>
        <v>0</v>
      </c>
      <c r="F140" s="38">
        <f t="shared" si="10"/>
        <v>-38.799999999999997</v>
      </c>
      <c r="G140" s="39">
        <f>SUMIF(ДЧБ_Консолид.23!A:A,A140,ДЧБ_Консолид.23!D:D)</f>
        <v>0</v>
      </c>
      <c r="H140" s="40">
        <f t="shared" si="11"/>
        <v>0</v>
      </c>
    </row>
    <row r="141" spans="1:8" ht="63.75" hidden="1" outlineLevel="4">
      <c r="A141" s="19" t="s">
        <v>472</v>
      </c>
      <c r="B141" s="18" t="s">
        <v>471</v>
      </c>
      <c r="C141" s="32">
        <v>0</v>
      </c>
      <c r="D141" s="32">
        <v>38.799999999999997</v>
      </c>
      <c r="E141" s="37">
        <f t="shared" si="9"/>
        <v>0</v>
      </c>
      <c r="F141" s="38">
        <f t="shared" si="10"/>
        <v>-38.799999999999997</v>
      </c>
      <c r="G141" s="39">
        <f>SUMIF(ДЧБ_Консолид.23!A:A,A141,ДЧБ_Консолид.23!D:D)</f>
        <v>0</v>
      </c>
      <c r="H141" s="40">
        <f t="shared" si="11"/>
        <v>0</v>
      </c>
    </row>
    <row r="142" spans="1:8" ht="51" hidden="1" outlineLevel="3">
      <c r="A142" s="19" t="s">
        <v>276</v>
      </c>
      <c r="B142" s="18" t="s">
        <v>277</v>
      </c>
      <c r="C142" s="32">
        <v>166</v>
      </c>
      <c r="D142" s="32">
        <v>16.600000000000001</v>
      </c>
      <c r="E142" s="37">
        <f t="shared" si="9"/>
        <v>10</v>
      </c>
      <c r="F142" s="38">
        <f t="shared" si="10"/>
        <v>149.4</v>
      </c>
      <c r="G142" s="39">
        <f>SUMIF(ДЧБ_Консолид.23!A:A,A142,ДЧБ_Консолид.23!D:D)</f>
        <v>374.35</v>
      </c>
      <c r="H142" s="40">
        <f t="shared" si="11"/>
        <v>4.434352878322426</v>
      </c>
    </row>
    <row r="143" spans="1:8" ht="76.5" hidden="1" outlineLevel="4">
      <c r="A143" s="19" t="s">
        <v>278</v>
      </c>
      <c r="B143" s="18" t="s">
        <v>279</v>
      </c>
      <c r="C143" s="32">
        <v>166</v>
      </c>
      <c r="D143" s="32">
        <v>16.600000000000001</v>
      </c>
      <c r="E143" s="37">
        <f t="shared" si="9"/>
        <v>10</v>
      </c>
      <c r="F143" s="38">
        <f t="shared" si="10"/>
        <v>149.4</v>
      </c>
      <c r="G143" s="39">
        <f>SUMIF(ДЧБ_Консолид.23!A:A,A143,ДЧБ_Консолид.23!D:D)</f>
        <v>374.35</v>
      </c>
      <c r="H143" s="40">
        <f t="shared" si="11"/>
        <v>4.434352878322426</v>
      </c>
    </row>
    <row r="144" spans="1:8" ht="89.25" hidden="1" outlineLevel="3">
      <c r="A144" s="19" t="s">
        <v>280</v>
      </c>
      <c r="B144" s="18" t="s">
        <v>281</v>
      </c>
      <c r="C144" s="32">
        <v>1</v>
      </c>
      <c r="D144" s="32">
        <v>0</v>
      </c>
      <c r="E144" s="37">
        <f t="shared" si="9"/>
        <v>0</v>
      </c>
      <c r="F144" s="38">
        <f t="shared" si="10"/>
        <v>1</v>
      </c>
      <c r="G144" s="39">
        <f>SUMIF(ДЧБ_Консолид.23!A:A,A144,ДЧБ_Консолид.23!D:D)</f>
        <v>1</v>
      </c>
      <c r="H144" s="40">
        <f t="shared" si="11"/>
        <v>0</v>
      </c>
    </row>
    <row r="145" spans="1:8" ht="89.25" hidden="1" outlineLevel="4">
      <c r="A145" s="19" t="s">
        <v>282</v>
      </c>
      <c r="B145" s="18" t="s">
        <v>283</v>
      </c>
      <c r="C145" s="32">
        <v>1</v>
      </c>
      <c r="D145" s="32">
        <v>0</v>
      </c>
      <c r="E145" s="37">
        <f t="shared" si="9"/>
        <v>0</v>
      </c>
      <c r="F145" s="38">
        <f t="shared" si="10"/>
        <v>1</v>
      </c>
      <c r="G145" s="39">
        <f>SUMIF(ДЧБ_Консолид.23!A:A,A145,ДЧБ_Консолид.23!D:D)</f>
        <v>1</v>
      </c>
      <c r="H145" s="40">
        <f t="shared" si="11"/>
        <v>0</v>
      </c>
    </row>
    <row r="146" spans="1:8" outlineLevel="1">
      <c r="A146" s="19" t="s">
        <v>432</v>
      </c>
      <c r="B146" s="18" t="s">
        <v>431</v>
      </c>
      <c r="C146" s="32">
        <v>0</v>
      </c>
      <c r="D146" s="32">
        <v>1.2</v>
      </c>
      <c r="E146" s="37">
        <f t="shared" si="9"/>
        <v>0</v>
      </c>
      <c r="F146" s="38">
        <f t="shared" si="10"/>
        <v>-1.2</v>
      </c>
      <c r="G146" s="39">
        <f>SUMIF(ДЧБ_Консолид.23!A:A,A146,ДЧБ_Консолид.23!D:D)</f>
        <v>0</v>
      </c>
      <c r="H146" s="40">
        <f t="shared" si="11"/>
        <v>0</v>
      </c>
    </row>
    <row r="147" spans="1:8" outlineLevel="2" collapsed="1">
      <c r="A147" s="19" t="s">
        <v>430</v>
      </c>
      <c r="B147" s="18" t="s">
        <v>429</v>
      </c>
      <c r="C147" s="32">
        <v>0</v>
      </c>
      <c r="D147" s="32">
        <v>1.2</v>
      </c>
      <c r="E147" s="37">
        <f t="shared" si="9"/>
        <v>0</v>
      </c>
      <c r="F147" s="38">
        <f t="shared" si="10"/>
        <v>-1.2</v>
      </c>
      <c r="G147" s="39">
        <f>SUMIF(ДЧБ_Консолид.23!A:A,A147,ДЧБ_Консолид.23!D:D)</f>
        <v>0</v>
      </c>
      <c r="H147" s="40">
        <f t="shared" si="11"/>
        <v>0</v>
      </c>
    </row>
    <row r="148" spans="1:8" ht="38.25" hidden="1" outlineLevel="3">
      <c r="A148" s="19" t="s">
        <v>428</v>
      </c>
      <c r="B148" s="18" t="s">
        <v>427</v>
      </c>
      <c r="C148" s="32">
        <v>0</v>
      </c>
      <c r="D148" s="32">
        <v>0.1</v>
      </c>
      <c r="E148" s="37">
        <f t="shared" si="9"/>
        <v>0</v>
      </c>
      <c r="F148" s="38">
        <f t="shared" si="10"/>
        <v>-0.1</v>
      </c>
      <c r="G148" s="39">
        <f>SUMIF(ДЧБ_Консолид.23!A:A,A148,ДЧБ_Консолид.23!D:D)</f>
        <v>0</v>
      </c>
      <c r="H148" s="40">
        <f t="shared" si="11"/>
        <v>0</v>
      </c>
    </row>
    <row r="149" spans="1:8" ht="38.25" hidden="1" outlineLevel="3">
      <c r="A149" s="19" t="s">
        <v>470</v>
      </c>
      <c r="B149" s="18" t="s">
        <v>469</v>
      </c>
      <c r="C149" s="32">
        <v>0</v>
      </c>
      <c r="D149" s="32">
        <v>1.1000000000000001</v>
      </c>
      <c r="E149" s="37">
        <f t="shared" si="9"/>
        <v>0</v>
      </c>
      <c r="F149" s="38">
        <f t="shared" si="10"/>
        <v>-1.1000000000000001</v>
      </c>
      <c r="G149" s="39">
        <f>SUMIF(ДЧБ_Консолид.23!A:A,A149,ДЧБ_Консолид.23!D:D)</f>
        <v>0</v>
      </c>
      <c r="H149" s="40">
        <f t="shared" si="11"/>
        <v>0</v>
      </c>
    </row>
    <row r="150" spans="1:8">
      <c r="A150" s="19" t="s">
        <v>286</v>
      </c>
      <c r="B150" s="18" t="s">
        <v>287</v>
      </c>
      <c r="C150" s="32">
        <v>830891.7</v>
      </c>
      <c r="D150" s="32">
        <v>404290.5</v>
      </c>
      <c r="E150" s="37">
        <f t="shared" si="9"/>
        <v>48.657424306922316</v>
      </c>
      <c r="F150" s="38">
        <f t="shared" si="10"/>
        <v>426601.19999999995</v>
      </c>
      <c r="G150" s="39">
        <f>SUMIF(ДЧБ_Консолид.23!A:A,A150,ДЧБ_Консолид.23!D:D)</f>
        <v>428255.19</v>
      </c>
      <c r="H150" s="40">
        <f t="shared" si="11"/>
        <v>94.404109848616187</v>
      </c>
    </row>
    <row r="151" spans="1:8" ht="38.25" outlineLevel="1">
      <c r="A151" s="19" t="s">
        <v>288</v>
      </c>
      <c r="B151" s="18" t="s">
        <v>289</v>
      </c>
      <c r="C151" s="32">
        <v>830565.5</v>
      </c>
      <c r="D151" s="32">
        <v>403960.1</v>
      </c>
      <c r="E151" s="37">
        <f t="shared" si="9"/>
        <v>48.636754115117945</v>
      </c>
      <c r="F151" s="38">
        <f t="shared" si="10"/>
        <v>426605.4</v>
      </c>
      <c r="G151" s="39">
        <f>SUMIF(ДЧБ_Консолид.23!A:A,A151,ДЧБ_Консолид.23!D:D)</f>
        <v>428255.19</v>
      </c>
      <c r="H151" s="40">
        <f t="shared" si="11"/>
        <v>94.326959586876228</v>
      </c>
    </row>
    <row r="152" spans="1:8" ht="25.5" outlineLevel="2" collapsed="1">
      <c r="A152" s="19" t="s">
        <v>290</v>
      </c>
      <c r="B152" s="18" t="s">
        <v>291</v>
      </c>
      <c r="C152" s="32">
        <v>243606</v>
      </c>
      <c r="D152" s="32">
        <v>129064.9</v>
      </c>
      <c r="E152" s="37">
        <f t="shared" si="9"/>
        <v>52.98100210996445</v>
      </c>
      <c r="F152" s="38">
        <f t="shared" si="10"/>
        <v>114541.1</v>
      </c>
      <c r="G152" s="39">
        <f>SUMIF(ДЧБ_Консолид.23!A:A,A152,ДЧБ_Консолид.23!D:D)</f>
        <v>133238.51999999999</v>
      </c>
      <c r="H152" s="40">
        <f t="shared" si="11"/>
        <v>96.867557520152587</v>
      </c>
    </row>
    <row r="153" spans="1:8" ht="25.5" hidden="1" outlineLevel="3">
      <c r="A153" s="19" t="s">
        <v>292</v>
      </c>
      <c r="B153" s="18" t="s">
        <v>293</v>
      </c>
      <c r="C153" s="32">
        <v>174901.7</v>
      </c>
      <c r="D153" s="32">
        <v>87450</v>
      </c>
      <c r="E153" s="37">
        <f t="shared" si="9"/>
        <v>49.999514012728291</v>
      </c>
      <c r="F153" s="38">
        <f t="shared" si="10"/>
        <v>87451.700000000012</v>
      </c>
      <c r="G153" s="39">
        <f>SUMIF(ДЧБ_Консолид.23!A:A,A153,ДЧБ_Консолид.23!D:D)</f>
        <v>94551</v>
      </c>
      <c r="H153" s="40">
        <f t="shared" si="11"/>
        <v>92.489767427102834</v>
      </c>
    </row>
    <row r="154" spans="1:8" ht="51" hidden="1" outlineLevel="4">
      <c r="A154" s="19" t="s">
        <v>294</v>
      </c>
      <c r="B154" s="18" t="s">
        <v>295</v>
      </c>
      <c r="C154" s="32">
        <v>174901.7</v>
      </c>
      <c r="D154" s="32">
        <v>87450</v>
      </c>
      <c r="E154" s="37">
        <f t="shared" si="9"/>
        <v>49.999514012728291</v>
      </c>
      <c r="F154" s="38">
        <f t="shared" si="10"/>
        <v>87451.700000000012</v>
      </c>
      <c r="G154" s="39">
        <f>SUMIF(ДЧБ_Консолид.23!A:A,A154,ДЧБ_Консолид.23!D:D)</f>
        <v>94551</v>
      </c>
      <c r="H154" s="40">
        <f t="shared" si="11"/>
        <v>92.489767427102834</v>
      </c>
    </row>
    <row r="155" spans="1:8" ht="51" hidden="1" outlineLevel="3">
      <c r="A155" s="19" t="s">
        <v>296</v>
      </c>
      <c r="B155" s="18" t="s">
        <v>297</v>
      </c>
      <c r="C155" s="32">
        <v>68704.3</v>
      </c>
      <c r="D155" s="32">
        <v>41614.9</v>
      </c>
      <c r="E155" s="37">
        <f t="shared" si="9"/>
        <v>60.571026849847833</v>
      </c>
      <c r="F155" s="38">
        <f t="shared" si="10"/>
        <v>27089.4</v>
      </c>
      <c r="G155" s="39">
        <f>SUMIF(ДЧБ_Консолид.23!A:A,A155,ДЧБ_Консолид.23!D:D)</f>
        <v>38687.519999999997</v>
      </c>
      <c r="H155" s="40">
        <f t="shared" si="11"/>
        <v>107.56672952931592</v>
      </c>
    </row>
    <row r="156" spans="1:8" ht="51" hidden="1" outlineLevel="4">
      <c r="A156" s="19" t="s">
        <v>298</v>
      </c>
      <c r="B156" s="18" t="s">
        <v>299</v>
      </c>
      <c r="C156" s="32">
        <v>68704.3</v>
      </c>
      <c r="D156" s="32">
        <v>41614.9</v>
      </c>
      <c r="E156" s="37">
        <f t="shared" si="9"/>
        <v>60.571026849847833</v>
      </c>
      <c r="F156" s="38">
        <f t="shared" si="10"/>
        <v>27089.4</v>
      </c>
      <c r="G156" s="39">
        <f>SUMIF(ДЧБ_Консолид.23!A:A,A156,ДЧБ_Консолид.23!D:D)</f>
        <v>38687.519999999997</v>
      </c>
      <c r="H156" s="40">
        <f t="shared" si="11"/>
        <v>107.56672952931592</v>
      </c>
    </row>
    <row r="157" spans="1:8" ht="38.25" outlineLevel="2" collapsed="1">
      <c r="A157" s="19" t="s">
        <v>300</v>
      </c>
      <c r="B157" s="18" t="s">
        <v>301</v>
      </c>
      <c r="C157" s="32">
        <v>86077.2</v>
      </c>
      <c r="D157" s="32">
        <v>27238.400000000001</v>
      </c>
      <c r="E157" s="37">
        <f t="shared" si="9"/>
        <v>31.644151993791624</v>
      </c>
      <c r="F157" s="38">
        <f t="shared" si="10"/>
        <v>58838.799999999996</v>
      </c>
      <c r="G157" s="39">
        <f>SUMIF(ДЧБ_Консолид.23!A:A,A157,ДЧБ_Консолид.23!D:D)</f>
        <v>65400.04</v>
      </c>
      <c r="H157" s="40">
        <f t="shared" si="11"/>
        <v>41.648904190272667</v>
      </c>
    </row>
    <row r="158" spans="1:8" ht="114.75" hidden="1" outlineLevel="3">
      <c r="A158" s="19" t="s">
        <v>306</v>
      </c>
      <c r="B158" s="20" t="s">
        <v>307</v>
      </c>
      <c r="C158" s="32">
        <v>38000</v>
      </c>
      <c r="D158" s="32">
        <v>11400</v>
      </c>
      <c r="E158" s="37">
        <f t="shared" si="9"/>
        <v>30</v>
      </c>
      <c r="F158" s="38">
        <f t="shared" si="10"/>
        <v>26600</v>
      </c>
      <c r="G158" s="39">
        <f>SUMIF(ДЧБ_Консолид.23!A:A,A158,ДЧБ_Консолид.23!D:D)</f>
        <v>28490.52</v>
      </c>
      <c r="H158" s="40">
        <f t="shared" si="11"/>
        <v>40.01330969038122</v>
      </c>
    </row>
    <row r="159" spans="1:8" ht="127.5" hidden="1" outlineLevel="4">
      <c r="A159" s="19" t="s">
        <v>308</v>
      </c>
      <c r="B159" s="20" t="s">
        <v>309</v>
      </c>
      <c r="C159" s="32">
        <v>38000</v>
      </c>
      <c r="D159" s="32">
        <v>11400</v>
      </c>
      <c r="E159" s="37">
        <f t="shared" si="9"/>
        <v>30</v>
      </c>
      <c r="F159" s="38">
        <f t="shared" si="10"/>
        <v>26600</v>
      </c>
      <c r="G159" s="39">
        <f>SUMIF(ДЧБ_Консолид.23!A:A,A159,ДЧБ_Консолид.23!D:D)</f>
        <v>28490.52</v>
      </c>
      <c r="H159" s="40">
        <f t="shared" si="11"/>
        <v>40.01330969038122</v>
      </c>
    </row>
    <row r="160" spans="1:8" ht="89.25" hidden="1" outlineLevel="3">
      <c r="A160" s="19" t="s">
        <v>310</v>
      </c>
      <c r="B160" s="18" t="s">
        <v>311</v>
      </c>
      <c r="C160" s="32">
        <v>1137.7</v>
      </c>
      <c r="D160" s="32">
        <v>590.9</v>
      </c>
      <c r="E160" s="37">
        <f t="shared" si="9"/>
        <v>51.938120769974503</v>
      </c>
      <c r="F160" s="38">
        <f t="shared" si="10"/>
        <v>546.80000000000007</v>
      </c>
      <c r="G160" s="39">
        <f>SUMIF(ДЧБ_Консолид.23!A:A,A160,ДЧБ_Консолид.23!D:D)</f>
        <v>289.89</v>
      </c>
      <c r="H160" s="40">
        <f t="shared" si="11"/>
        <v>203.8359377694988</v>
      </c>
    </row>
    <row r="161" spans="1:8" ht="89.25" hidden="1" outlineLevel="4">
      <c r="A161" s="19" t="s">
        <v>312</v>
      </c>
      <c r="B161" s="18" t="s">
        <v>313</v>
      </c>
      <c r="C161" s="32">
        <v>1137.7</v>
      </c>
      <c r="D161" s="32">
        <v>590.9</v>
      </c>
      <c r="E161" s="37">
        <f t="shared" si="9"/>
        <v>51.938120769974503</v>
      </c>
      <c r="F161" s="38">
        <f t="shared" si="10"/>
        <v>546.80000000000007</v>
      </c>
      <c r="G161" s="39">
        <f>SUMIF(ДЧБ_Консолид.23!A:A,A161,ДЧБ_Консолид.23!D:D)</f>
        <v>289.89</v>
      </c>
      <c r="H161" s="40">
        <f t="shared" si="11"/>
        <v>203.8359377694988</v>
      </c>
    </row>
    <row r="162" spans="1:8" ht="76.5" hidden="1" outlineLevel="3">
      <c r="A162" s="19" t="s">
        <v>314</v>
      </c>
      <c r="B162" s="18" t="s">
        <v>315</v>
      </c>
      <c r="C162" s="32">
        <v>2402.3000000000002</v>
      </c>
      <c r="D162" s="32">
        <v>1054.9000000000001</v>
      </c>
      <c r="E162" s="37">
        <f t="shared" si="9"/>
        <v>43.912084252591264</v>
      </c>
      <c r="F162" s="38">
        <f t="shared" si="10"/>
        <v>1347.4</v>
      </c>
      <c r="G162" s="39">
        <f>SUMIF(ДЧБ_Консолид.23!A:A,A162,ДЧБ_Консолид.23!D:D)</f>
        <v>1225.6199999999999</v>
      </c>
      <c r="H162" s="40">
        <f t="shared" si="11"/>
        <v>86.070723388978649</v>
      </c>
    </row>
    <row r="163" spans="1:8" ht="89.25" hidden="1" outlineLevel="4">
      <c r="A163" s="19" t="s">
        <v>316</v>
      </c>
      <c r="B163" s="18" t="s">
        <v>317</v>
      </c>
      <c r="C163" s="32">
        <v>2402.3000000000002</v>
      </c>
      <c r="D163" s="32">
        <v>1054.9000000000001</v>
      </c>
      <c r="E163" s="37">
        <f t="shared" si="9"/>
        <v>43.912084252591264</v>
      </c>
      <c r="F163" s="38">
        <f t="shared" si="10"/>
        <v>1347.4</v>
      </c>
      <c r="G163" s="39">
        <f>SUMIF(ДЧБ_Консолид.23!A:A,A163,ДЧБ_Консолид.23!D:D)</f>
        <v>1225.6199999999999</v>
      </c>
      <c r="H163" s="40">
        <f t="shared" si="11"/>
        <v>86.070723388978649</v>
      </c>
    </row>
    <row r="164" spans="1:8" ht="38.25" hidden="1" outlineLevel="3">
      <c r="A164" s="19" t="s">
        <v>318</v>
      </c>
      <c r="B164" s="18" t="s">
        <v>319</v>
      </c>
      <c r="C164" s="32">
        <v>2901.7</v>
      </c>
      <c r="D164" s="32">
        <v>2444</v>
      </c>
      <c r="E164" s="37">
        <f t="shared" si="9"/>
        <v>84.226487920873979</v>
      </c>
      <c r="F164" s="38">
        <f t="shared" si="10"/>
        <v>457.69999999999982</v>
      </c>
      <c r="G164" s="39">
        <f>SUMIF(ДЧБ_Консолид.23!A:A,A164,ДЧБ_Консолид.23!D:D)</f>
        <v>2052.25</v>
      </c>
      <c r="H164" s="40">
        <f t="shared" si="11"/>
        <v>119.08880497015471</v>
      </c>
    </row>
    <row r="165" spans="1:8" ht="38.25" hidden="1" outlineLevel="4">
      <c r="A165" s="19" t="s">
        <v>320</v>
      </c>
      <c r="B165" s="18" t="s">
        <v>321</v>
      </c>
      <c r="C165" s="32">
        <v>2901.7</v>
      </c>
      <c r="D165" s="32">
        <v>2444</v>
      </c>
      <c r="E165" s="37">
        <f t="shared" si="9"/>
        <v>84.226487920873979</v>
      </c>
      <c r="F165" s="38">
        <f t="shared" si="10"/>
        <v>457.69999999999982</v>
      </c>
      <c r="G165" s="39">
        <f>SUMIF(ДЧБ_Консолид.23!A:A,A165,ДЧБ_Консолид.23!D:D)</f>
        <v>2052.25</v>
      </c>
      <c r="H165" s="40">
        <f t="shared" si="11"/>
        <v>119.08880497015471</v>
      </c>
    </row>
    <row r="166" spans="1:8" ht="25.5" hidden="1" outlineLevel="3">
      <c r="A166" s="19" t="s">
        <v>426</v>
      </c>
      <c r="B166" s="18" t="s">
        <v>425</v>
      </c>
      <c r="C166" s="32">
        <v>2839.1</v>
      </c>
      <c r="D166" s="32">
        <v>0</v>
      </c>
      <c r="E166" s="37">
        <f t="shared" si="9"/>
        <v>0</v>
      </c>
      <c r="F166" s="38">
        <f t="shared" si="10"/>
        <v>2839.1</v>
      </c>
      <c r="G166" s="39">
        <f>SUMIF(ДЧБ_Консолид.23!A:A,A166,ДЧБ_Консолид.23!D:D)</f>
        <v>0</v>
      </c>
      <c r="H166" s="40">
        <f t="shared" si="11"/>
        <v>0</v>
      </c>
    </row>
    <row r="167" spans="1:8" ht="38.25" hidden="1" outlineLevel="4">
      <c r="A167" s="19" t="s">
        <v>424</v>
      </c>
      <c r="B167" s="18" t="s">
        <v>423</v>
      </c>
      <c r="C167" s="32">
        <v>2839.1</v>
      </c>
      <c r="D167" s="32">
        <v>0</v>
      </c>
      <c r="E167" s="37">
        <f t="shared" si="9"/>
        <v>0</v>
      </c>
      <c r="F167" s="38">
        <f t="shared" si="10"/>
        <v>2839.1</v>
      </c>
      <c r="G167" s="39">
        <f>SUMIF(ДЧБ_Консолид.23!A:A,A167,ДЧБ_Консолид.23!D:D)</f>
        <v>0</v>
      </c>
      <c r="H167" s="40">
        <f t="shared" si="11"/>
        <v>0</v>
      </c>
    </row>
    <row r="168" spans="1:8" ht="25.5" hidden="1" outlineLevel="3">
      <c r="A168" s="19" t="s">
        <v>322</v>
      </c>
      <c r="B168" s="18" t="s">
        <v>323</v>
      </c>
      <c r="C168" s="32">
        <v>73</v>
      </c>
      <c r="D168" s="32">
        <v>0</v>
      </c>
      <c r="E168" s="37">
        <f t="shared" si="9"/>
        <v>0</v>
      </c>
      <c r="F168" s="38">
        <f t="shared" si="10"/>
        <v>73</v>
      </c>
      <c r="G168" s="39">
        <f>SUMIF(ДЧБ_Консолид.23!A:A,A168,ДЧБ_Консолид.23!D:D)</f>
        <v>287.8</v>
      </c>
      <c r="H168" s="40">
        <f t="shared" si="11"/>
        <v>0</v>
      </c>
    </row>
    <row r="169" spans="1:8" ht="25.5" hidden="1" outlineLevel="4">
      <c r="A169" s="19" t="s">
        <v>324</v>
      </c>
      <c r="B169" s="18" t="s">
        <v>325</v>
      </c>
      <c r="C169" s="32">
        <v>73</v>
      </c>
      <c r="D169" s="32">
        <v>0</v>
      </c>
      <c r="E169" s="37">
        <f t="shared" si="9"/>
        <v>0</v>
      </c>
      <c r="F169" s="38">
        <f t="shared" si="10"/>
        <v>73</v>
      </c>
      <c r="G169" s="39">
        <f>SUMIF(ДЧБ_Консолид.23!A:A,A169,ДЧБ_Консолид.23!D:D)</f>
        <v>287.8</v>
      </c>
      <c r="H169" s="40">
        <f t="shared" si="11"/>
        <v>0</v>
      </c>
    </row>
    <row r="170" spans="1:8" ht="38.25" hidden="1" outlineLevel="3">
      <c r="A170" s="19" t="s">
        <v>422</v>
      </c>
      <c r="B170" s="18" t="s">
        <v>421</v>
      </c>
      <c r="C170" s="32">
        <v>2000</v>
      </c>
      <c r="D170" s="32">
        <v>0</v>
      </c>
      <c r="E170" s="37">
        <f t="shared" si="9"/>
        <v>0</v>
      </c>
      <c r="F170" s="38">
        <f t="shared" si="10"/>
        <v>2000</v>
      </c>
      <c r="G170" s="39">
        <f>SUMIF(ДЧБ_Консолид.23!A:A,A170,ДЧБ_Консолид.23!D:D)</f>
        <v>0</v>
      </c>
      <c r="H170" s="40">
        <f t="shared" si="11"/>
        <v>0</v>
      </c>
    </row>
    <row r="171" spans="1:8" ht="38.25" hidden="1" outlineLevel="4">
      <c r="A171" s="19" t="s">
        <v>420</v>
      </c>
      <c r="B171" s="18" t="s">
        <v>419</v>
      </c>
      <c r="C171" s="32">
        <v>2000</v>
      </c>
      <c r="D171" s="32">
        <v>0</v>
      </c>
      <c r="E171" s="37">
        <f t="shared" si="9"/>
        <v>0</v>
      </c>
      <c r="F171" s="38">
        <f t="shared" si="10"/>
        <v>2000</v>
      </c>
      <c r="G171" s="39">
        <f>SUMIF(ДЧБ_Консолид.23!A:A,A171,ДЧБ_Консолид.23!D:D)</f>
        <v>0</v>
      </c>
      <c r="H171" s="40">
        <f t="shared" si="11"/>
        <v>0</v>
      </c>
    </row>
    <row r="172" spans="1:8" ht="38.25" hidden="1" outlineLevel="3">
      <c r="A172" s="19" t="s">
        <v>330</v>
      </c>
      <c r="B172" s="18" t="s">
        <v>331</v>
      </c>
      <c r="C172" s="32">
        <v>4838</v>
      </c>
      <c r="D172" s="32">
        <v>0</v>
      </c>
      <c r="E172" s="37">
        <f t="shared" si="9"/>
        <v>0</v>
      </c>
      <c r="F172" s="38">
        <f t="shared" si="10"/>
        <v>4838</v>
      </c>
      <c r="G172" s="39">
        <f>SUMIF(ДЧБ_Консолид.23!A:A,A172,ДЧБ_Консолид.23!D:D)</f>
        <v>3384.76</v>
      </c>
      <c r="H172" s="40">
        <f t="shared" si="11"/>
        <v>0</v>
      </c>
    </row>
    <row r="173" spans="1:8" ht="51" hidden="1" outlineLevel="4">
      <c r="A173" s="19" t="s">
        <v>332</v>
      </c>
      <c r="B173" s="18" t="s">
        <v>333</v>
      </c>
      <c r="C173" s="32">
        <v>4838</v>
      </c>
      <c r="D173" s="32">
        <v>0</v>
      </c>
      <c r="E173" s="37">
        <f t="shared" si="9"/>
        <v>0</v>
      </c>
      <c r="F173" s="38">
        <f t="shared" si="10"/>
        <v>4838</v>
      </c>
      <c r="G173" s="39">
        <f>SUMIF(ДЧБ_Консолид.23!A:A,A173,ДЧБ_Консолид.23!D:D)</f>
        <v>3384.76</v>
      </c>
      <c r="H173" s="40">
        <f t="shared" si="11"/>
        <v>0</v>
      </c>
    </row>
    <row r="174" spans="1:8" hidden="1" outlineLevel="3">
      <c r="A174" s="19" t="s">
        <v>334</v>
      </c>
      <c r="B174" s="18" t="s">
        <v>335</v>
      </c>
      <c r="C174" s="32">
        <v>31885.4</v>
      </c>
      <c r="D174" s="32">
        <v>11748.6</v>
      </c>
      <c r="E174" s="37">
        <f t="shared" si="9"/>
        <v>36.846330922616623</v>
      </c>
      <c r="F174" s="38">
        <f t="shared" si="10"/>
        <v>20136.800000000003</v>
      </c>
      <c r="G174" s="39">
        <f>SUMIF(ДЧБ_Консолид.23!A:A,A174,ДЧБ_Консолид.23!D:D)</f>
        <v>5217.8900000000003</v>
      </c>
      <c r="H174" s="40">
        <f t="shared" si="11"/>
        <v>225.15997845872567</v>
      </c>
    </row>
    <row r="175" spans="1:8" ht="25.5" hidden="1" outlineLevel="4">
      <c r="A175" s="19" t="s">
        <v>336</v>
      </c>
      <c r="B175" s="18" t="s">
        <v>337</v>
      </c>
      <c r="C175" s="32">
        <v>17682</v>
      </c>
      <c r="D175" s="32">
        <v>6458.4</v>
      </c>
      <c r="E175" s="37">
        <f t="shared" si="9"/>
        <v>36.525279945707496</v>
      </c>
      <c r="F175" s="38">
        <f t="shared" si="10"/>
        <v>11223.6</v>
      </c>
      <c r="G175" s="39">
        <f>SUMIF(ДЧБ_Консолид.23!A:A,A175,ДЧБ_Консолид.23!D:D)</f>
        <v>4415.68</v>
      </c>
      <c r="H175" s="40">
        <f t="shared" si="11"/>
        <v>146.260598594101</v>
      </c>
    </row>
    <row r="176" spans="1:8" ht="25.5" hidden="1" outlineLevel="4">
      <c r="A176" s="19" t="s">
        <v>338</v>
      </c>
      <c r="B176" s="18" t="s">
        <v>339</v>
      </c>
      <c r="C176" s="32">
        <v>14203.4</v>
      </c>
      <c r="D176" s="32">
        <v>5290.2</v>
      </c>
      <c r="E176" s="37">
        <f t="shared" si="9"/>
        <v>37.246011518368846</v>
      </c>
      <c r="F176" s="38">
        <f t="shared" si="10"/>
        <v>8913.2000000000007</v>
      </c>
      <c r="G176" s="39">
        <f>SUMIF(ДЧБ_Консолид.23!A:A,A176,ДЧБ_Консолид.23!D:D)</f>
        <v>802.21</v>
      </c>
      <c r="H176" s="40">
        <f t="shared" si="11"/>
        <v>659.45326036823269</v>
      </c>
    </row>
    <row r="177" spans="1:8" ht="25.5" outlineLevel="2" collapsed="1">
      <c r="A177" s="19" t="s">
        <v>340</v>
      </c>
      <c r="B177" s="18" t="s">
        <v>341</v>
      </c>
      <c r="C177" s="32">
        <v>433664.4</v>
      </c>
      <c r="D177" s="32">
        <v>209396</v>
      </c>
      <c r="E177" s="37">
        <f t="shared" si="9"/>
        <v>48.285263904530787</v>
      </c>
      <c r="F177" s="38">
        <f t="shared" si="10"/>
        <v>224268.40000000002</v>
      </c>
      <c r="G177" s="39">
        <f>SUMIF(ДЧБ_Консолид.23!A:A,A177,ДЧБ_Консолид.23!D:D)</f>
        <v>207327.64</v>
      </c>
      <c r="H177" s="40">
        <f t="shared" si="11"/>
        <v>100.99762868086472</v>
      </c>
    </row>
    <row r="178" spans="1:8" ht="38.25" hidden="1" outlineLevel="3">
      <c r="A178" s="19" t="s">
        <v>342</v>
      </c>
      <c r="B178" s="18" t="s">
        <v>343</v>
      </c>
      <c r="C178" s="32">
        <v>873</v>
      </c>
      <c r="D178" s="32">
        <v>461.7</v>
      </c>
      <c r="E178" s="37">
        <f t="shared" si="9"/>
        <v>52.886597938144334</v>
      </c>
      <c r="F178" s="38">
        <f t="shared" si="10"/>
        <v>411.3</v>
      </c>
      <c r="G178" s="39">
        <f>SUMIF(ДЧБ_Консолид.23!A:A,A178,ДЧБ_Консолид.23!D:D)</f>
        <v>433.17</v>
      </c>
      <c r="H178" s="40">
        <f t="shared" si="11"/>
        <v>106.58632869312279</v>
      </c>
    </row>
    <row r="179" spans="1:8" ht="38.25" hidden="1" outlineLevel="4">
      <c r="A179" s="19" t="s">
        <v>344</v>
      </c>
      <c r="B179" s="18" t="s">
        <v>345</v>
      </c>
      <c r="C179" s="32">
        <v>873</v>
      </c>
      <c r="D179" s="32">
        <v>461.7</v>
      </c>
      <c r="E179" s="37">
        <f t="shared" si="9"/>
        <v>52.886597938144334</v>
      </c>
      <c r="F179" s="38">
        <f t="shared" si="10"/>
        <v>411.3</v>
      </c>
      <c r="G179" s="39">
        <f>SUMIF(ДЧБ_Консолид.23!A:A,A179,ДЧБ_Консолид.23!D:D)</f>
        <v>433.17</v>
      </c>
      <c r="H179" s="40">
        <f t="shared" si="11"/>
        <v>106.58632869312279</v>
      </c>
    </row>
    <row r="180" spans="1:8" ht="51" hidden="1" outlineLevel="3">
      <c r="A180" s="19" t="s">
        <v>346</v>
      </c>
      <c r="B180" s="18" t="s">
        <v>347</v>
      </c>
      <c r="C180" s="32">
        <v>1158</v>
      </c>
      <c r="D180" s="32">
        <v>665</v>
      </c>
      <c r="E180" s="37">
        <f t="shared" si="9"/>
        <v>57.426597582037999</v>
      </c>
      <c r="F180" s="38">
        <f t="shared" si="10"/>
        <v>493</v>
      </c>
      <c r="G180" s="39">
        <f>SUMIF(ДЧБ_Консолид.23!A:A,A180,ДЧБ_Консолид.23!D:D)</f>
        <v>713.4</v>
      </c>
      <c r="H180" s="40">
        <f t="shared" si="11"/>
        <v>93.215587328287072</v>
      </c>
    </row>
    <row r="181" spans="1:8" ht="51" hidden="1" outlineLevel="4">
      <c r="A181" s="19" t="s">
        <v>348</v>
      </c>
      <c r="B181" s="18" t="s">
        <v>349</v>
      </c>
      <c r="C181" s="32">
        <v>1158</v>
      </c>
      <c r="D181" s="32">
        <v>665</v>
      </c>
      <c r="E181" s="37">
        <f t="shared" si="9"/>
        <v>57.426597582037999</v>
      </c>
      <c r="F181" s="38">
        <f t="shared" si="10"/>
        <v>493</v>
      </c>
      <c r="G181" s="39">
        <f>SUMIF(ДЧБ_Консолид.23!A:A,A181,ДЧБ_Консолид.23!D:D)</f>
        <v>713.4</v>
      </c>
      <c r="H181" s="40">
        <f t="shared" si="11"/>
        <v>93.215587328287072</v>
      </c>
    </row>
    <row r="182" spans="1:8" ht="38.25" hidden="1" outlineLevel="3">
      <c r="A182" s="19" t="s">
        <v>350</v>
      </c>
      <c r="B182" s="18" t="s">
        <v>351</v>
      </c>
      <c r="C182" s="32">
        <v>394815.5</v>
      </c>
      <c r="D182" s="32">
        <v>185419.1</v>
      </c>
      <c r="E182" s="37">
        <f t="shared" si="9"/>
        <v>46.963480410470211</v>
      </c>
      <c r="F182" s="38">
        <f t="shared" si="10"/>
        <v>209396.4</v>
      </c>
      <c r="G182" s="39">
        <f>SUMIF(ДЧБ_Консолид.23!A:A,A182,ДЧБ_Консолид.23!D:D)</f>
        <v>188399.13</v>
      </c>
      <c r="H182" s="40">
        <f t="shared" si="11"/>
        <v>98.418235795462536</v>
      </c>
    </row>
    <row r="183" spans="1:8" ht="51" hidden="1" outlineLevel="4">
      <c r="A183" s="19" t="s">
        <v>352</v>
      </c>
      <c r="B183" s="18" t="s">
        <v>353</v>
      </c>
      <c r="C183" s="32">
        <v>394783.5</v>
      </c>
      <c r="D183" s="32">
        <v>185419.1</v>
      </c>
      <c r="E183" s="37">
        <f t="shared" si="9"/>
        <v>46.96728713332751</v>
      </c>
      <c r="F183" s="38">
        <f t="shared" si="10"/>
        <v>209364.4</v>
      </c>
      <c r="G183" s="39">
        <f>SUMIF(ДЧБ_Консолид.23!A:A,A183,ДЧБ_Консолид.23!D:D)</f>
        <v>188399.13</v>
      </c>
      <c r="H183" s="40">
        <f t="shared" si="11"/>
        <v>98.418235795462536</v>
      </c>
    </row>
    <row r="184" spans="1:8" ht="51" hidden="1" outlineLevel="4">
      <c r="A184" s="19" t="s">
        <v>354</v>
      </c>
      <c r="B184" s="18" t="s">
        <v>355</v>
      </c>
      <c r="C184" s="32">
        <v>32</v>
      </c>
      <c r="D184" s="32">
        <v>0</v>
      </c>
      <c r="E184" s="37">
        <f t="shared" si="9"/>
        <v>0</v>
      </c>
      <c r="F184" s="38">
        <f t="shared" si="10"/>
        <v>32</v>
      </c>
      <c r="G184" s="39">
        <f>SUMIF(ДЧБ_Консолид.23!A:A,A184,ДЧБ_Консолид.23!D:D)</f>
        <v>0</v>
      </c>
      <c r="H184" s="40">
        <f t="shared" si="11"/>
        <v>0</v>
      </c>
    </row>
    <row r="185" spans="1:8" ht="63.75" hidden="1" outlineLevel="3">
      <c r="A185" s="19" t="s">
        <v>356</v>
      </c>
      <c r="B185" s="18" t="s">
        <v>357</v>
      </c>
      <c r="C185" s="32">
        <v>1880</v>
      </c>
      <c r="D185" s="32">
        <v>828.4</v>
      </c>
      <c r="E185" s="37">
        <f t="shared" si="9"/>
        <v>44.063829787234042</v>
      </c>
      <c r="F185" s="38">
        <f t="shared" si="10"/>
        <v>1051.5999999999999</v>
      </c>
      <c r="G185" s="39">
        <f>SUMIF(ДЧБ_Консолид.23!A:A,A185,ДЧБ_Консолид.23!D:D)</f>
        <v>729.34</v>
      </c>
      <c r="H185" s="40">
        <f t="shared" si="11"/>
        <v>113.58214275920695</v>
      </c>
    </row>
    <row r="186" spans="1:8" ht="76.5" hidden="1" outlineLevel="4">
      <c r="A186" s="19" t="s">
        <v>358</v>
      </c>
      <c r="B186" s="18" t="s">
        <v>359</v>
      </c>
      <c r="C186" s="32">
        <v>1880</v>
      </c>
      <c r="D186" s="32">
        <v>828.4</v>
      </c>
      <c r="E186" s="37">
        <f t="shared" si="9"/>
        <v>44.063829787234042</v>
      </c>
      <c r="F186" s="38">
        <f t="shared" si="10"/>
        <v>1051.5999999999999</v>
      </c>
      <c r="G186" s="39">
        <f>SUMIF(ДЧБ_Консолид.23!A:A,A186,ДЧБ_Консолид.23!D:D)</f>
        <v>729.34</v>
      </c>
      <c r="H186" s="40">
        <f t="shared" si="11"/>
        <v>113.58214275920695</v>
      </c>
    </row>
    <row r="187" spans="1:8" ht="89.25" hidden="1" outlineLevel="3">
      <c r="A187" s="19" t="s">
        <v>360</v>
      </c>
      <c r="B187" s="18" t="s">
        <v>361</v>
      </c>
      <c r="C187" s="32">
        <v>2309</v>
      </c>
      <c r="D187" s="32">
        <v>927.4</v>
      </c>
      <c r="E187" s="37">
        <f t="shared" si="9"/>
        <v>40.164573408401907</v>
      </c>
      <c r="F187" s="38">
        <f t="shared" si="10"/>
        <v>1381.6</v>
      </c>
      <c r="G187" s="39">
        <f>SUMIF(ДЧБ_Консолид.23!A:A,A187,ДЧБ_Консолид.23!D:D)</f>
        <v>1077.48</v>
      </c>
      <c r="H187" s="40">
        <f t="shared" si="11"/>
        <v>86.071203177785193</v>
      </c>
    </row>
    <row r="188" spans="1:8" ht="102" hidden="1" outlineLevel="4">
      <c r="A188" s="19" t="s">
        <v>362</v>
      </c>
      <c r="B188" s="18" t="s">
        <v>363</v>
      </c>
      <c r="C188" s="32">
        <v>2309</v>
      </c>
      <c r="D188" s="32">
        <v>927.4</v>
      </c>
      <c r="E188" s="37">
        <f t="shared" si="9"/>
        <v>40.164573408401907</v>
      </c>
      <c r="F188" s="38">
        <f t="shared" si="10"/>
        <v>1381.6</v>
      </c>
      <c r="G188" s="39">
        <f>SUMIF(ДЧБ_Консолид.23!A:A,A188,ДЧБ_Консолид.23!D:D)</f>
        <v>1077.48</v>
      </c>
      <c r="H188" s="40">
        <f t="shared" si="11"/>
        <v>86.071203177785193</v>
      </c>
    </row>
    <row r="189" spans="1:8" ht="51" hidden="1" outlineLevel="3">
      <c r="A189" s="19" t="s">
        <v>364</v>
      </c>
      <c r="B189" s="18" t="s">
        <v>365</v>
      </c>
      <c r="C189" s="32">
        <v>1623.3</v>
      </c>
      <c r="D189" s="32">
        <v>569.70000000000005</v>
      </c>
      <c r="E189" s="37">
        <f t="shared" si="9"/>
        <v>35.095176492330445</v>
      </c>
      <c r="F189" s="38">
        <f t="shared" si="10"/>
        <v>1053.5999999999999</v>
      </c>
      <c r="G189" s="39">
        <f>SUMIF(ДЧБ_Консолид.23!A:A,A189,ДЧБ_Консолид.23!D:D)</f>
        <v>544.27</v>
      </c>
      <c r="H189" s="40">
        <f t="shared" si="11"/>
        <v>104.67231337387695</v>
      </c>
    </row>
    <row r="190" spans="1:8" ht="63.75" hidden="1" outlineLevel="4">
      <c r="A190" s="19" t="s">
        <v>366</v>
      </c>
      <c r="B190" s="18" t="s">
        <v>367</v>
      </c>
      <c r="C190" s="32">
        <v>1623.3</v>
      </c>
      <c r="D190" s="32">
        <v>569.70000000000005</v>
      </c>
      <c r="E190" s="37">
        <f t="shared" si="9"/>
        <v>35.095176492330445</v>
      </c>
      <c r="F190" s="38">
        <f t="shared" si="10"/>
        <v>1053.5999999999999</v>
      </c>
      <c r="G190" s="39">
        <f>SUMIF(ДЧБ_Консолид.23!A:A,A190,ДЧБ_Консолид.23!D:D)</f>
        <v>544.27</v>
      </c>
      <c r="H190" s="40">
        <f t="shared" si="11"/>
        <v>104.67231337387695</v>
      </c>
    </row>
    <row r="191" spans="1:8" ht="63.75" hidden="1" outlineLevel="3">
      <c r="A191" s="19" t="s">
        <v>368</v>
      </c>
      <c r="B191" s="18" t="s">
        <v>369</v>
      </c>
      <c r="C191" s="32">
        <v>1.8</v>
      </c>
      <c r="D191" s="32">
        <v>0</v>
      </c>
      <c r="E191" s="37">
        <f t="shared" si="9"/>
        <v>0</v>
      </c>
      <c r="F191" s="38">
        <f t="shared" si="10"/>
        <v>1.8</v>
      </c>
      <c r="G191" s="39">
        <f>SUMIF(ДЧБ_Консолид.23!A:A,A191,ДЧБ_Консолид.23!D:D)</f>
        <v>0</v>
      </c>
      <c r="H191" s="40">
        <f t="shared" si="11"/>
        <v>0</v>
      </c>
    </row>
    <row r="192" spans="1:8" ht="76.5" hidden="1" outlineLevel="4">
      <c r="A192" s="19" t="s">
        <v>370</v>
      </c>
      <c r="B192" s="18" t="s">
        <v>371</v>
      </c>
      <c r="C192" s="32">
        <v>1.8</v>
      </c>
      <c r="D192" s="32">
        <v>0</v>
      </c>
      <c r="E192" s="37">
        <f t="shared" si="9"/>
        <v>0</v>
      </c>
      <c r="F192" s="38">
        <f t="shared" si="10"/>
        <v>1.8</v>
      </c>
      <c r="G192" s="39">
        <f>SUMIF(ДЧБ_Консолид.23!A:A,A192,ДЧБ_Консолид.23!D:D)</f>
        <v>0</v>
      </c>
      <c r="H192" s="40">
        <f t="shared" si="11"/>
        <v>0</v>
      </c>
    </row>
    <row r="193" spans="1:8" ht="63.75" hidden="1" outlineLevel="3">
      <c r="A193" s="19" t="s">
        <v>418</v>
      </c>
      <c r="B193" s="18" t="s">
        <v>417</v>
      </c>
      <c r="C193" s="32">
        <v>1540.7</v>
      </c>
      <c r="D193" s="32">
        <v>1511.9</v>
      </c>
      <c r="E193" s="37">
        <f t="shared" si="9"/>
        <v>98.130719802687096</v>
      </c>
      <c r="F193" s="38">
        <f t="shared" si="10"/>
        <v>28.799999999999955</v>
      </c>
      <c r="G193" s="39">
        <f>SUMIF(ДЧБ_Консолид.23!A:A,A193,ДЧБ_Консолид.23!D:D)</f>
        <v>0</v>
      </c>
      <c r="H193" s="40">
        <f t="shared" si="11"/>
        <v>0</v>
      </c>
    </row>
    <row r="194" spans="1:8" ht="76.5" hidden="1" outlineLevel="4">
      <c r="A194" s="19" t="s">
        <v>416</v>
      </c>
      <c r="B194" s="18" t="s">
        <v>415</v>
      </c>
      <c r="C194" s="32">
        <v>1540.7</v>
      </c>
      <c r="D194" s="32">
        <v>1511.9</v>
      </c>
      <c r="E194" s="37">
        <f t="shared" si="9"/>
        <v>98.130719802687096</v>
      </c>
      <c r="F194" s="38">
        <f t="shared" si="10"/>
        <v>28.799999999999955</v>
      </c>
      <c r="G194" s="39">
        <f>SUMIF(ДЧБ_Консолид.23!A:A,A194,ДЧБ_Консолид.23!D:D)</f>
        <v>0</v>
      </c>
      <c r="H194" s="40">
        <f t="shared" si="11"/>
        <v>0</v>
      </c>
    </row>
    <row r="195" spans="1:8" ht="51" hidden="1" outlineLevel="3">
      <c r="A195" s="19" t="s">
        <v>372</v>
      </c>
      <c r="B195" s="18" t="s">
        <v>373</v>
      </c>
      <c r="C195" s="32">
        <v>4675.8</v>
      </c>
      <c r="D195" s="32">
        <v>1837</v>
      </c>
      <c r="E195" s="37">
        <f t="shared" si="9"/>
        <v>39.287394670430729</v>
      </c>
      <c r="F195" s="38">
        <f t="shared" si="10"/>
        <v>2838.8</v>
      </c>
      <c r="G195" s="39">
        <f>SUMIF(ДЧБ_Консолид.23!A:A,A195,ДЧБ_Консолид.23!D:D)</f>
        <v>538.88</v>
      </c>
      <c r="H195" s="40">
        <f t="shared" si="11"/>
        <v>340.89222090261285</v>
      </c>
    </row>
    <row r="196" spans="1:8" ht="51" hidden="1" outlineLevel="4">
      <c r="A196" s="19" t="s">
        <v>374</v>
      </c>
      <c r="B196" s="18" t="s">
        <v>375</v>
      </c>
      <c r="C196" s="32">
        <v>4675.8</v>
      </c>
      <c r="D196" s="32">
        <v>1837</v>
      </c>
      <c r="E196" s="37">
        <f t="shared" si="9"/>
        <v>39.287394670430729</v>
      </c>
      <c r="F196" s="38">
        <f t="shared" si="10"/>
        <v>2838.8</v>
      </c>
      <c r="G196" s="39">
        <f>SUMIF(ДЧБ_Консолид.23!A:A,A196,ДЧБ_Консолид.23!D:D)</f>
        <v>538.88</v>
      </c>
      <c r="H196" s="40">
        <f t="shared" si="11"/>
        <v>340.89222090261285</v>
      </c>
    </row>
    <row r="197" spans="1:8" ht="38.25" hidden="1" outlineLevel="3">
      <c r="A197" s="19" t="s">
        <v>376</v>
      </c>
      <c r="B197" s="18" t="s">
        <v>377</v>
      </c>
      <c r="C197" s="32">
        <v>15203</v>
      </c>
      <c r="D197" s="32">
        <v>9764.9</v>
      </c>
      <c r="E197" s="37">
        <f t="shared" si="9"/>
        <v>64.230086167203837</v>
      </c>
      <c r="F197" s="38">
        <f t="shared" si="10"/>
        <v>5438.1</v>
      </c>
      <c r="G197" s="39">
        <f>SUMIF(ДЧБ_Консолид.23!A:A,A197,ДЧБ_Консолид.23!D:D)</f>
        <v>10208.65</v>
      </c>
      <c r="H197" s="40">
        <f t="shared" si="11"/>
        <v>95.653196064122099</v>
      </c>
    </row>
    <row r="198" spans="1:8" ht="51" hidden="1" outlineLevel="4">
      <c r="A198" s="19" t="s">
        <v>378</v>
      </c>
      <c r="B198" s="18" t="s">
        <v>379</v>
      </c>
      <c r="C198" s="32">
        <v>15203</v>
      </c>
      <c r="D198" s="32">
        <v>9764.9</v>
      </c>
      <c r="E198" s="37">
        <f t="shared" si="9"/>
        <v>64.230086167203837</v>
      </c>
      <c r="F198" s="38">
        <f t="shared" si="10"/>
        <v>5438.1</v>
      </c>
      <c r="G198" s="39">
        <f>SUMIF(ДЧБ_Консолид.23!A:A,A198,ДЧБ_Консолид.23!D:D)</f>
        <v>10208.65</v>
      </c>
      <c r="H198" s="40">
        <f t="shared" si="11"/>
        <v>95.653196064122099</v>
      </c>
    </row>
    <row r="199" spans="1:8" ht="153" hidden="1" outlineLevel="3">
      <c r="A199" s="19" t="s">
        <v>380</v>
      </c>
      <c r="B199" s="20" t="s">
        <v>381</v>
      </c>
      <c r="C199" s="32">
        <v>7187</v>
      </c>
      <c r="D199" s="32">
        <v>6859.9</v>
      </c>
      <c r="E199" s="37">
        <f t="shared" si="9"/>
        <v>95.448726867956026</v>
      </c>
      <c r="F199" s="38">
        <f t="shared" si="10"/>
        <v>327.10000000000036</v>
      </c>
      <c r="G199" s="39">
        <f>SUMIF(ДЧБ_Консолид.23!A:A,A199,ДЧБ_Консолид.23!D:D)</f>
        <v>4135.47</v>
      </c>
      <c r="H199" s="40">
        <f t="shared" si="11"/>
        <v>165.87957354303137</v>
      </c>
    </row>
    <row r="200" spans="1:8" ht="153" hidden="1" outlineLevel="4">
      <c r="A200" s="19" t="s">
        <v>382</v>
      </c>
      <c r="B200" s="20" t="s">
        <v>383</v>
      </c>
      <c r="C200" s="32">
        <v>7187</v>
      </c>
      <c r="D200" s="32">
        <v>6859.9</v>
      </c>
      <c r="E200" s="37">
        <f t="shared" ref="E200:E218" si="12">IFERROR(D200/C200*100,0)</f>
        <v>95.448726867956026</v>
      </c>
      <c r="F200" s="38">
        <f t="shared" ref="F200:F218" si="13">C200-D200</f>
        <v>327.10000000000036</v>
      </c>
      <c r="G200" s="39">
        <f>SUMIF(ДЧБ_Консолид.23!A:A,A200,ДЧБ_Консолид.23!D:D)</f>
        <v>4135.47</v>
      </c>
      <c r="H200" s="40">
        <f t="shared" ref="H200:H218" si="14">IFERROR(D200/G200*100,0)</f>
        <v>165.87957354303137</v>
      </c>
    </row>
    <row r="201" spans="1:8" ht="63.75" hidden="1" outlineLevel="3">
      <c r="A201" s="19" t="s">
        <v>384</v>
      </c>
      <c r="B201" s="18" t="s">
        <v>385</v>
      </c>
      <c r="C201" s="32">
        <v>13</v>
      </c>
      <c r="D201" s="32">
        <v>4.3</v>
      </c>
      <c r="E201" s="37">
        <f t="shared" si="12"/>
        <v>33.076923076923073</v>
      </c>
      <c r="F201" s="38">
        <f t="shared" si="13"/>
        <v>8.6999999999999993</v>
      </c>
      <c r="G201" s="39">
        <f>SUMIF(ДЧБ_Консолид.23!A:A,A201,ДЧБ_Консолид.23!D:D)</f>
        <v>5.59</v>
      </c>
      <c r="H201" s="40">
        <f t="shared" si="14"/>
        <v>76.923076923076934</v>
      </c>
    </row>
    <row r="202" spans="1:8" ht="63.75" hidden="1" outlineLevel="4">
      <c r="A202" s="19" t="s">
        <v>386</v>
      </c>
      <c r="B202" s="18" t="s">
        <v>387</v>
      </c>
      <c r="C202" s="32">
        <v>13</v>
      </c>
      <c r="D202" s="32">
        <v>4.3</v>
      </c>
      <c r="E202" s="37">
        <f t="shared" si="12"/>
        <v>33.076923076923073</v>
      </c>
      <c r="F202" s="38">
        <f t="shared" si="13"/>
        <v>8.6999999999999993</v>
      </c>
      <c r="G202" s="39">
        <f>SUMIF(ДЧБ_Консолид.23!A:A,A202,ДЧБ_Консолид.23!D:D)</f>
        <v>5.59</v>
      </c>
      <c r="H202" s="40">
        <f t="shared" si="14"/>
        <v>76.923076923076934</v>
      </c>
    </row>
    <row r="203" spans="1:8" ht="38.25" hidden="1" outlineLevel="3">
      <c r="A203" s="19" t="s">
        <v>388</v>
      </c>
      <c r="B203" s="18" t="s">
        <v>389</v>
      </c>
      <c r="C203" s="32">
        <v>809</v>
      </c>
      <c r="D203" s="32">
        <v>406</v>
      </c>
      <c r="E203" s="37">
        <f t="shared" si="12"/>
        <v>50.185414091470946</v>
      </c>
      <c r="F203" s="38">
        <f t="shared" si="13"/>
        <v>403</v>
      </c>
      <c r="G203" s="39">
        <f>SUMIF(ДЧБ_Консолид.23!A:A,A203,ДЧБ_Консолид.23!D:D)</f>
        <v>332.58</v>
      </c>
      <c r="H203" s="40">
        <f t="shared" si="14"/>
        <v>122.0758915148235</v>
      </c>
    </row>
    <row r="204" spans="1:8" ht="51" hidden="1" outlineLevel="4">
      <c r="A204" s="19" t="s">
        <v>390</v>
      </c>
      <c r="B204" s="18" t="s">
        <v>391</v>
      </c>
      <c r="C204" s="32">
        <v>809</v>
      </c>
      <c r="D204" s="32">
        <v>406</v>
      </c>
      <c r="E204" s="37">
        <f t="shared" si="12"/>
        <v>50.185414091470946</v>
      </c>
      <c r="F204" s="38">
        <f t="shared" si="13"/>
        <v>403</v>
      </c>
      <c r="G204" s="39">
        <f>SUMIF(ДЧБ_Консолид.23!A:A,A204,ДЧБ_Консолид.23!D:D)</f>
        <v>332.58</v>
      </c>
      <c r="H204" s="40">
        <f t="shared" si="14"/>
        <v>122.0758915148235</v>
      </c>
    </row>
    <row r="205" spans="1:8" hidden="1" outlineLevel="3">
      <c r="A205" s="19" t="s">
        <v>392</v>
      </c>
      <c r="B205" s="18" t="s">
        <v>393</v>
      </c>
      <c r="C205" s="32">
        <v>1575.3</v>
      </c>
      <c r="D205" s="32">
        <v>140.69999999999999</v>
      </c>
      <c r="E205" s="37">
        <f t="shared" si="12"/>
        <v>8.9316320700818892</v>
      </c>
      <c r="F205" s="38">
        <f t="shared" si="13"/>
        <v>1434.6</v>
      </c>
      <c r="G205" s="39">
        <f>SUMIF(ДЧБ_Консолид.23!A:A,A205,ДЧБ_Консолид.23!D:D)</f>
        <v>209.68</v>
      </c>
      <c r="H205" s="40">
        <f t="shared" si="14"/>
        <v>67.102251049217855</v>
      </c>
    </row>
    <row r="206" spans="1:8" ht="25.5" hidden="1" outlineLevel="4">
      <c r="A206" s="19" t="s">
        <v>394</v>
      </c>
      <c r="B206" s="18" t="s">
        <v>395</v>
      </c>
      <c r="C206" s="32">
        <v>1575.3</v>
      </c>
      <c r="D206" s="32">
        <v>140.69999999999999</v>
      </c>
      <c r="E206" s="37">
        <f t="shared" si="12"/>
        <v>8.9316320700818892</v>
      </c>
      <c r="F206" s="38">
        <f t="shared" si="13"/>
        <v>1434.6</v>
      </c>
      <c r="G206" s="39">
        <f>SUMIF(ДЧБ_Консолид.23!A:A,A206,ДЧБ_Консолид.23!D:D)</f>
        <v>209.68</v>
      </c>
      <c r="H206" s="40">
        <f t="shared" si="14"/>
        <v>67.102251049217855</v>
      </c>
    </row>
    <row r="207" spans="1:8" outlineLevel="2" collapsed="1">
      <c r="A207" s="19" t="s">
        <v>396</v>
      </c>
      <c r="B207" s="18" t="s">
        <v>397</v>
      </c>
      <c r="C207" s="32">
        <v>67217.899999999994</v>
      </c>
      <c r="D207" s="32">
        <v>38260.9</v>
      </c>
      <c r="E207" s="37">
        <f t="shared" si="12"/>
        <v>56.920701182274371</v>
      </c>
      <c r="F207" s="38">
        <f t="shared" si="13"/>
        <v>28956.999999999993</v>
      </c>
      <c r="G207" s="39">
        <f>SUMIF(ДЧБ_Консолид.23!A:A,A207,ДЧБ_Консолид.23!D:D)</f>
        <v>22289</v>
      </c>
      <c r="H207" s="40">
        <f t="shared" si="14"/>
        <v>171.6582170577415</v>
      </c>
    </row>
    <row r="208" spans="1:8" ht="76.5" hidden="1" outlineLevel="3">
      <c r="A208" s="19" t="s">
        <v>398</v>
      </c>
      <c r="B208" s="18" t="s">
        <v>399</v>
      </c>
      <c r="C208" s="32">
        <v>45851</v>
      </c>
      <c r="D208" s="32">
        <v>22784</v>
      </c>
      <c r="E208" s="37">
        <f t="shared" si="12"/>
        <v>49.69139168175176</v>
      </c>
      <c r="F208" s="38">
        <f t="shared" si="13"/>
        <v>23067</v>
      </c>
      <c r="G208" s="39">
        <f>SUMIF(ДЧБ_Консолид.23!A:A,A208,ДЧБ_Консолид.23!D:D)</f>
        <v>19493</v>
      </c>
      <c r="H208" s="40">
        <f t="shared" si="14"/>
        <v>116.88298363515108</v>
      </c>
    </row>
    <row r="209" spans="1:8" ht="89.25" hidden="1" outlineLevel="4">
      <c r="A209" s="19" t="s">
        <v>400</v>
      </c>
      <c r="B209" s="18" t="s">
        <v>401</v>
      </c>
      <c r="C209" s="32">
        <v>45851</v>
      </c>
      <c r="D209" s="32">
        <v>22784</v>
      </c>
      <c r="E209" s="37">
        <f t="shared" si="12"/>
        <v>49.69139168175176</v>
      </c>
      <c r="F209" s="38">
        <f t="shared" si="13"/>
        <v>23067</v>
      </c>
      <c r="G209" s="39">
        <f>SUMIF(ДЧБ_Консолид.23!A:A,A209,ДЧБ_Консолид.23!D:D)</f>
        <v>19493</v>
      </c>
      <c r="H209" s="40">
        <f t="shared" si="14"/>
        <v>116.88298363515108</v>
      </c>
    </row>
    <row r="210" spans="1:8" ht="25.5" hidden="1" outlineLevel="3">
      <c r="A210" s="19" t="s">
        <v>402</v>
      </c>
      <c r="B210" s="18" t="s">
        <v>403</v>
      </c>
      <c r="C210" s="32">
        <v>21366.9</v>
      </c>
      <c r="D210" s="32">
        <v>15476.9</v>
      </c>
      <c r="E210" s="37">
        <f t="shared" si="12"/>
        <v>72.433998380672904</v>
      </c>
      <c r="F210" s="38">
        <f t="shared" si="13"/>
        <v>5890.0000000000018</v>
      </c>
      <c r="G210" s="39">
        <f>SUMIF(ДЧБ_Консолид.23!A:A,A210,ДЧБ_Консолид.23!D:D)</f>
        <v>2796</v>
      </c>
      <c r="H210" s="40">
        <f t="shared" si="14"/>
        <v>553.53719599427757</v>
      </c>
    </row>
    <row r="211" spans="1:8" ht="38.25" hidden="1" outlineLevel="4">
      <c r="A211" s="19" t="s">
        <v>414</v>
      </c>
      <c r="B211" s="18" t="s">
        <v>413</v>
      </c>
      <c r="C211" s="32">
        <v>15628</v>
      </c>
      <c r="D211" s="32">
        <v>11193</v>
      </c>
      <c r="E211" s="37">
        <f t="shared" si="12"/>
        <v>71.621448681853082</v>
      </c>
      <c r="F211" s="38">
        <f t="shared" si="13"/>
        <v>4435</v>
      </c>
      <c r="G211" s="39">
        <f>SUMIF(ДЧБ_Консолид.23!A:A,A211,ДЧБ_Консолид.23!D:D)</f>
        <v>0</v>
      </c>
      <c r="H211" s="40">
        <f t="shared" si="14"/>
        <v>0</v>
      </c>
    </row>
    <row r="212" spans="1:8" ht="38.25" hidden="1" outlineLevel="4">
      <c r="A212" s="19" t="s">
        <v>404</v>
      </c>
      <c r="B212" s="18" t="s">
        <v>405</v>
      </c>
      <c r="C212" s="32">
        <v>5738.9</v>
      </c>
      <c r="D212" s="32">
        <v>4283.8999999999996</v>
      </c>
      <c r="E212" s="37">
        <f t="shared" si="12"/>
        <v>74.646709299691565</v>
      </c>
      <c r="F212" s="38">
        <f t="shared" si="13"/>
        <v>1455</v>
      </c>
      <c r="G212" s="39">
        <f>SUMIF(ДЧБ_Консолид.23!A:A,A212,ДЧБ_Консолид.23!D:D)</f>
        <v>2796</v>
      </c>
      <c r="H212" s="40">
        <f t="shared" si="14"/>
        <v>153.21530758226035</v>
      </c>
    </row>
    <row r="213" spans="1:8" ht="25.5" outlineLevel="1">
      <c r="A213" s="19" t="s">
        <v>468</v>
      </c>
      <c r="B213" s="18" t="s">
        <v>467</v>
      </c>
      <c r="C213" s="32">
        <v>326.2</v>
      </c>
      <c r="D213" s="32">
        <v>331.5</v>
      </c>
      <c r="E213" s="37">
        <f t="shared" si="12"/>
        <v>101.6247700797057</v>
      </c>
      <c r="F213" s="38">
        <f t="shared" si="13"/>
        <v>-5.3000000000000114</v>
      </c>
      <c r="G213" s="39">
        <f>SUMIF(ДЧБ_Консолид.23!A:A,A213,ДЧБ_Консолид.23!D:D)</f>
        <v>0</v>
      </c>
      <c r="H213" s="40">
        <f t="shared" si="14"/>
        <v>0</v>
      </c>
    </row>
    <row r="214" spans="1:8" ht="25.5" outlineLevel="2" collapsed="1">
      <c r="A214" s="19" t="s">
        <v>466</v>
      </c>
      <c r="B214" s="18" t="s">
        <v>464</v>
      </c>
      <c r="C214" s="32">
        <v>326.2</v>
      </c>
      <c r="D214" s="32">
        <v>331.5</v>
      </c>
      <c r="E214" s="37">
        <f t="shared" si="12"/>
        <v>101.6247700797057</v>
      </c>
      <c r="F214" s="38">
        <f t="shared" si="13"/>
        <v>-5.3000000000000114</v>
      </c>
      <c r="G214" s="39">
        <f>SUMIF(ДЧБ_Консолид.23!A:A,A214,ДЧБ_Консолид.23!D:D)</f>
        <v>0</v>
      </c>
      <c r="H214" s="40">
        <f t="shared" si="14"/>
        <v>0</v>
      </c>
    </row>
    <row r="215" spans="1:8" ht="25.5" hidden="1" outlineLevel="3">
      <c r="A215" s="19" t="s">
        <v>465</v>
      </c>
      <c r="B215" s="18" t="s">
        <v>464</v>
      </c>
      <c r="C215" s="32">
        <v>326.2</v>
      </c>
      <c r="D215" s="32">
        <v>331.5</v>
      </c>
      <c r="E215" s="37">
        <f t="shared" si="12"/>
        <v>101.6247700797057</v>
      </c>
      <c r="F215" s="38">
        <f t="shared" si="13"/>
        <v>-5.3000000000000114</v>
      </c>
      <c r="G215" s="39">
        <f>SUMIF(ДЧБ_Консолид.23!A:A,A215,ДЧБ_Консолид.23!D:D)</f>
        <v>0</v>
      </c>
      <c r="H215" s="40">
        <f t="shared" si="14"/>
        <v>0</v>
      </c>
    </row>
    <row r="216" spans="1:8" ht="51" outlineLevel="1">
      <c r="A216" s="19" t="s">
        <v>412</v>
      </c>
      <c r="B216" s="18" t="s">
        <v>411</v>
      </c>
      <c r="C216" s="32">
        <v>0</v>
      </c>
      <c r="D216" s="32">
        <v>-1.1000000000000001</v>
      </c>
      <c r="E216" s="37">
        <f t="shared" si="12"/>
        <v>0</v>
      </c>
      <c r="F216" s="38">
        <f t="shared" si="13"/>
        <v>1.1000000000000001</v>
      </c>
      <c r="G216" s="39">
        <f>SUMIF(ДЧБ_Консолид.23!A:A,A216,ДЧБ_Консолид.23!D:D)</f>
        <v>0</v>
      </c>
      <c r="H216" s="40">
        <f t="shared" si="14"/>
        <v>0</v>
      </c>
    </row>
    <row r="217" spans="1:8" ht="63.75" outlineLevel="2" collapsed="1">
      <c r="A217" s="19" t="s">
        <v>410</v>
      </c>
      <c r="B217" s="18" t="s">
        <v>409</v>
      </c>
      <c r="C217" s="32">
        <v>0</v>
      </c>
      <c r="D217" s="32">
        <v>-1.1000000000000001</v>
      </c>
      <c r="E217" s="37">
        <f t="shared" si="12"/>
        <v>0</v>
      </c>
      <c r="F217" s="38">
        <f t="shared" si="13"/>
        <v>1.1000000000000001</v>
      </c>
      <c r="G217" s="39">
        <f>SUMIF(ДЧБ_Консолид.23!A:A,A217,ДЧБ_Консолид.23!D:D)</f>
        <v>0</v>
      </c>
      <c r="H217" s="40">
        <f t="shared" si="14"/>
        <v>0</v>
      </c>
    </row>
    <row r="218" spans="1:8" ht="63.75" hidden="1" outlineLevel="3">
      <c r="A218" s="19" t="s">
        <v>408</v>
      </c>
      <c r="B218" s="18" t="s">
        <v>407</v>
      </c>
      <c r="C218" s="32">
        <v>0</v>
      </c>
      <c r="D218" s="32">
        <v>-1.1000000000000001</v>
      </c>
      <c r="E218" s="37">
        <f t="shared" si="12"/>
        <v>0</v>
      </c>
      <c r="F218" s="38">
        <f t="shared" si="13"/>
        <v>1.1000000000000001</v>
      </c>
      <c r="G218" s="39">
        <f>SUMIF(ДЧБ_Консолид.23!A:A,A218,ДЧБ_Консолид.23!D:D)</f>
        <v>0</v>
      </c>
      <c r="H218" s="40">
        <f t="shared" si="14"/>
        <v>0</v>
      </c>
    </row>
  </sheetData>
  <mergeCells count="1">
    <mergeCell ref="A1:H1"/>
  </mergeCells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186"/>
  <sheetViews>
    <sheetView showGridLines="0" tabSelected="1" workbookViewId="0">
      <selection activeCell="B56" sqref="B56"/>
    </sheetView>
  </sheetViews>
  <sheetFormatPr defaultRowHeight="12.75" customHeight="1" outlineLevelRow="5"/>
  <cols>
    <col min="1" max="1" width="25.7109375" style="16" customWidth="1"/>
    <col min="2" max="2" width="30.7109375" style="16" customWidth="1"/>
    <col min="3" max="4" width="15.42578125" style="16" customWidth="1"/>
    <col min="5" max="6" width="9.140625" style="16" customWidth="1"/>
    <col min="7" max="7" width="13.140625" style="16" customWidth="1"/>
    <col min="8" max="10" width="9.140625" style="16" customWidth="1"/>
    <col min="11" max="16384" width="9.140625" style="16"/>
  </cols>
  <sheetData>
    <row r="1" spans="1:8" customFormat="1" ht="39.75" customHeight="1">
      <c r="A1" s="45" t="s">
        <v>492</v>
      </c>
      <c r="B1" s="45"/>
      <c r="C1" s="45"/>
      <c r="D1" s="45"/>
      <c r="E1" s="45"/>
      <c r="F1" s="45"/>
      <c r="G1" s="45"/>
      <c r="H1" s="45"/>
    </row>
    <row r="2" spans="1:8" customFormat="1">
      <c r="A2" s="25" t="s">
        <v>6</v>
      </c>
      <c r="B2" s="25"/>
      <c r="C2" s="25"/>
      <c r="D2" s="25"/>
      <c r="E2" s="25"/>
      <c r="F2" s="25"/>
      <c r="G2" s="25"/>
      <c r="H2" s="25"/>
    </row>
    <row r="3" spans="1:8" customFormat="1" ht="51">
      <c r="A3" s="34" t="s">
        <v>7</v>
      </c>
      <c r="B3" s="35" t="s">
        <v>8</v>
      </c>
      <c r="C3" s="34" t="s">
        <v>477</v>
      </c>
      <c r="D3" s="34" t="s">
        <v>490</v>
      </c>
      <c r="E3" s="34" t="s">
        <v>478</v>
      </c>
      <c r="F3" s="34" t="s">
        <v>479</v>
      </c>
      <c r="G3" s="34" t="s">
        <v>491</v>
      </c>
      <c r="H3" s="34" t="s">
        <v>480</v>
      </c>
    </row>
    <row r="4" spans="1:8" customFormat="1">
      <c r="A4" s="34" t="s">
        <v>481</v>
      </c>
      <c r="B4" s="34" t="s">
        <v>482</v>
      </c>
      <c r="C4" s="34" t="s">
        <v>483</v>
      </c>
      <c r="D4" s="34" t="s">
        <v>484</v>
      </c>
      <c r="E4" s="34" t="s">
        <v>485</v>
      </c>
      <c r="F4" s="34" t="s">
        <v>486</v>
      </c>
      <c r="G4" s="36" t="s">
        <v>487</v>
      </c>
      <c r="H4" s="34" t="s">
        <v>488</v>
      </c>
    </row>
    <row r="5" spans="1:8" ht="13.5">
      <c r="A5" s="23" t="s">
        <v>11</v>
      </c>
      <c r="B5" s="22"/>
      <c r="C5" s="33">
        <v>923961.3</v>
      </c>
      <c r="D5" s="33">
        <v>444418.9</v>
      </c>
      <c r="E5" s="37">
        <f t="shared" ref="E5:E6" si="0">IFERROR(D5/C5*100,0)</f>
        <v>48.099298098307798</v>
      </c>
      <c r="F5" s="38">
        <f t="shared" ref="F5:F6" si="1">C5-D5</f>
        <v>479542.4</v>
      </c>
      <c r="G5" s="39">
        <f>SUMIF(ДЧБ_Район23!A:A,A5,ДЧБ_Район23!D:D)</f>
        <v>461229.95</v>
      </c>
      <c r="H5" s="40">
        <f t="shared" ref="H5:H6" si="2">IFERROR(D5/G5*100,0)</f>
        <v>96.355169476743654</v>
      </c>
    </row>
    <row r="6" spans="1:8">
      <c r="A6" s="19" t="s">
        <v>12</v>
      </c>
      <c r="B6" s="18" t="s">
        <v>13</v>
      </c>
      <c r="C6" s="32">
        <v>183697.7</v>
      </c>
      <c r="D6" s="32">
        <v>92218.6</v>
      </c>
      <c r="E6" s="37">
        <f t="shared" si="0"/>
        <v>50.201281779793646</v>
      </c>
      <c r="F6" s="38">
        <f t="shared" si="1"/>
        <v>91479.1</v>
      </c>
      <c r="G6" s="39">
        <f>SUMIF(ДЧБ_Район23!A:A,A6,ДЧБ_Район23!D:D)</f>
        <v>75804.759999999995</v>
      </c>
      <c r="H6" s="40">
        <f t="shared" si="2"/>
        <v>121.65278275401177</v>
      </c>
    </row>
    <row r="7" spans="1:8" outlineLevel="1">
      <c r="A7" s="19" t="s">
        <v>14</v>
      </c>
      <c r="B7" s="18" t="s">
        <v>15</v>
      </c>
      <c r="C7" s="32">
        <v>153362.70000000001</v>
      </c>
      <c r="D7" s="32">
        <v>81980.3</v>
      </c>
      <c r="E7" s="37">
        <f t="shared" ref="E7:E70" si="3">IFERROR(D7/C7*100,0)</f>
        <v>53.455175215355489</v>
      </c>
      <c r="F7" s="38">
        <f t="shared" ref="F7:F70" si="4">C7-D7</f>
        <v>71382.400000000009</v>
      </c>
      <c r="G7" s="39">
        <f>SUMIF(ДЧБ_Район23!A:A,A7,ДЧБ_Район23!D:D)</f>
        <v>56527.34</v>
      </c>
      <c r="H7" s="40">
        <f t="shared" ref="H7:H70" si="5">IFERROR(D7/G7*100,0)</f>
        <v>145.02769810148507</v>
      </c>
    </row>
    <row r="8" spans="1:8" outlineLevel="2" collapsed="1">
      <c r="A8" s="19" t="s">
        <v>16</v>
      </c>
      <c r="B8" s="18" t="s">
        <v>17</v>
      </c>
      <c r="C8" s="32">
        <v>153362.70000000001</v>
      </c>
      <c r="D8" s="32">
        <v>81980.3</v>
      </c>
      <c r="E8" s="37">
        <f t="shared" si="3"/>
        <v>53.455175215355489</v>
      </c>
      <c r="F8" s="38">
        <f t="shared" si="4"/>
        <v>71382.400000000009</v>
      </c>
      <c r="G8" s="39">
        <f>SUMIF(ДЧБ_Район23!A:A,A8,ДЧБ_Район23!D:D)</f>
        <v>56527.34</v>
      </c>
      <c r="H8" s="40">
        <f t="shared" si="5"/>
        <v>145.02769810148507</v>
      </c>
    </row>
    <row r="9" spans="1:8" ht="165.75" hidden="1" outlineLevel="3" collapsed="1">
      <c r="A9" s="19" t="s">
        <v>18</v>
      </c>
      <c r="B9" s="20" t="s">
        <v>461</v>
      </c>
      <c r="C9" s="32">
        <v>149727.70000000001</v>
      </c>
      <c r="D9" s="32">
        <v>79345.100000000006</v>
      </c>
      <c r="E9" s="37">
        <f t="shared" si="3"/>
        <v>52.992933171350387</v>
      </c>
      <c r="F9" s="38">
        <f t="shared" si="4"/>
        <v>70382.600000000006</v>
      </c>
      <c r="G9" s="39">
        <f>SUMIF(ДЧБ_Район23!A:A,A9,ДЧБ_Район23!D:D)</f>
        <v>56433.17</v>
      </c>
      <c r="H9" s="40">
        <f t="shared" si="5"/>
        <v>140.60011160103184</v>
      </c>
    </row>
    <row r="10" spans="1:8" ht="204" hidden="1" outlineLevel="4">
      <c r="A10" s="19" t="s">
        <v>20</v>
      </c>
      <c r="B10" s="20" t="s">
        <v>460</v>
      </c>
      <c r="C10" s="32">
        <v>144777</v>
      </c>
      <c r="D10" s="32">
        <v>79344.100000000006</v>
      </c>
      <c r="E10" s="37">
        <f t="shared" si="3"/>
        <v>54.804354282793547</v>
      </c>
      <c r="F10" s="38">
        <f t="shared" si="4"/>
        <v>65432.899999999994</v>
      </c>
      <c r="G10" s="39">
        <f>SUMIF(ДЧБ_Район23!A:A,A10,ДЧБ_Район23!D:D)</f>
        <v>56430.59</v>
      </c>
      <c r="H10" s="40">
        <f t="shared" si="5"/>
        <v>140.60476773324541</v>
      </c>
    </row>
    <row r="11" spans="1:8" ht="280.5" hidden="1" outlineLevel="4">
      <c r="A11" s="19" t="s">
        <v>459</v>
      </c>
      <c r="B11" s="20" t="s">
        <v>458</v>
      </c>
      <c r="C11" s="32">
        <v>4950.7</v>
      </c>
      <c r="D11" s="32">
        <v>0</v>
      </c>
      <c r="E11" s="37">
        <f t="shared" si="3"/>
        <v>0</v>
      </c>
      <c r="F11" s="38">
        <f t="shared" si="4"/>
        <v>4950.7</v>
      </c>
      <c r="G11" s="39">
        <f>SUMIF(ДЧБ_Район23!A:A,A11,ДЧБ_Район23!D:D)</f>
        <v>0</v>
      </c>
      <c r="H11" s="40">
        <f t="shared" si="5"/>
        <v>0</v>
      </c>
    </row>
    <row r="12" spans="1:8" ht="204" hidden="1" outlineLevel="4">
      <c r="A12" s="19" t="s">
        <v>22</v>
      </c>
      <c r="B12" s="20" t="s">
        <v>457</v>
      </c>
      <c r="C12" s="32">
        <v>0</v>
      </c>
      <c r="D12" s="32">
        <v>1</v>
      </c>
      <c r="E12" s="37">
        <f t="shared" si="3"/>
        <v>0</v>
      </c>
      <c r="F12" s="38">
        <f t="shared" si="4"/>
        <v>-1</v>
      </c>
      <c r="G12" s="39">
        <f>SUMIF(ДЧБ_Район23!A:A,A12,ДЧБ_Район23!D:D)</f>
        <v>2.59</v>
      </c>
      <c r="H12" s="40">
        <f t="shared" si="5"/>
        <v>38.610038610038607</v>
      </c>
    </row>
    <row r="13" spans="1:8" ht="140.25" hidden="1" outlineLevel="3" collapsed="1">
      <c r="A13" s="19" t="s">
        <v>24</v>
      </c>
      <c r="B13" s="20" t="s">
        <v>25</v>
      </c>
      <c r="C13" s="32">
        <v>1988</v>
      </c>
      <c r="D13" s="32">
        <v>2372.4</v>
      </c>
      <c r="E13" s="37">
        <f t="shared" si="3"/>
        <v>119.33601609657948</v>
      </c>
      <c r="F13" s="38">
        <f t="shared" si="4"/>
        <v>-384.40000000000009</v>
      </c>
      <c r="G13" s="39">
        <f>SUMIF(ДЧБ_Район23!A:A,A13,ДЧБ_Район23!D:D)</f>
        <v>139.13999999999999</v>
      </c>
      <c r="H13" s="40">
        <f t="shared" si="5"/>
        <v>1705.0452781371284</v>
      </c>
    </row>
    <row r="14" spans="1:8" ht="178.5" hidden="1" outlineLevel="4">
      <c r="A14" s="19" t="s">
        <v>26</v>
      </c>
      <c r="B14" s="20" t="s">
        <v>27</v>
      </c>
      <c r="C14" s="32">
        <v>1988</v>
      </c>
      <c r="D14" s="32">
        <v>2372.4</v>
      </c>
      <c r="E14" s="37">
        <f t="shared" si="3"/>
        <v>119.33601609657948</v>
      </c>
      <c r="F14" s="38">
        <f t="shared" si="4"/>
        <v>-384.40000000000009</v>
      </c>
      <c r="G14" s="39">
        <f>SUMIF(ДЧБ_Район23!A:A,A14,ДЧБ_Район23!D:D)</f>
        <v>140.1</v>
      </c>
      <c r="H14" s="40">
        <f t="shared" si="5"/>
        <v>1693.3618843683084</v>
      </c>
    </row>
    <row r="15" spans="1:8" ht="114.75" hidden="1" outlineLevel="3" collapsed="1">
      <c r="A15" s="19" t="s">
        <v>30</v>
      </c>
      <c r="B15" s="20" t="s">
        <v>456</v>
      </c>
      <c r="C15" s="32">
        <v>1278</v>
      </c>
      <c r="D15" s="32">
        <v>83.9</v>
      </c>
      <c r="E15" s="37">
        <f t="shared" si="3"/>
        <v>6.5649452269170583</v>
      </c>
      <c r="F15" s="38">
        <f t="shared" si="4"/>
        <v>1194.0999999999999</v>
      </c>
      <c r="G15" s="39">
        <f>SUMIF(ДЧБ_Район23!A:A,A15,ДЧБ_Район23!D:D)</f>
        <v>-44.97</v>
      </c>
      <c r="H15" s="40">
        <f t="shared" si="5"/>
        <v>-186.56882366021793</v>
      </c>
    </row>
    <row r="16" spans="1:8" ht="153" hidden="1" outlineLevel="4">
      <c r="A16" s="19" t="s">
        <v>32</v>
      </c>
      <c r="B16" s="20" t="s">
        <v>455</v>
      </c>
      <c r="C16" s="32">
        <v>1278</v>
      </c>
      <c r="D16" s="32">
        <v>82</v>
      </c>
      <c r="E16" s="37">
        <f t="shared" si="3"/>
        <v>6.4162754303599367</v>
      </c>
      <c r="F16" s="38">
        <f t="shared" si="4"/>
        <v>1196</v>
      </c>
      <c r="G16" s="39">
        <f>SUMIF(ДЧБ_Район23!A:A,A16,ДЧБ_Район23!D:D)</f>
        <v>-45.83</v>
      </c>
      <c r="H16" s="40">
        <f t="shared" si="5"/>
        <v>-178.92210342570368</v>
      </c>
    </row>
    <row r="17" spans="1:8" ht="153" hidden="1" outlineLevel="4">
      <c r="A17" s="19" t="s">
        <v>34</v>
      </c>
      <c r="B17" s="20" t="s">
        <v>454</v>
      </c>
      <c r="C17" s="32">
        <v>0</v>
      </c>
      <c r="D17" s="32">
        <v>2</v>
      </c>
      <c r="E17" s="37">
        <f t="shared" si="3"/>
        <v>0</v>
      </c>
      <c r="F17" s="38">
        <f t="shared" si="4"/>
        <v>-2</v>
      </c>
      <c r="G17" s="39">
        <f>SUMIF(ДЧБ_Район23!A:A,A17,ДЧБ_Район23!D:D)</f>
        <v>0.86</v>
      </c>
      <c r="H17" s="40">
        <f t="shared" si="5"/>
        <v>232.55813953488374</v>
      </c>
    </row>
    <row r="18" spans="1:8" ht="191.25" hidden="1" outlineLevel="3" collapsed="1">
      <c r="A18" s="19" t="s">
        <v>36</v>
      </c>
      <c r="B18" s="20" t="s">
        <v>453</v>
      </c>
      <c r="C18" s="32">
        <v>303</v>
      </c>
      <c r="D18" s="32">
        <v>0</v>
      </c>
      <c r="E18" s="37">
        <f t="shared" si="3"/>
        <v>0</v>
      </c>
      <c r="F18" s="38">
        <f t="shared" si="4"/>
        <v>303</v>
      </c>
      <c r="G18" s="39">
        <f>SUMIF(ДЧБ_Район23!A:A,A18,ДЧБ_Район23!D:D)</f>
        <v>0</v>
      </c>
      <c r="H18" s="40">
        <f t="shared" si="5"/>
        <v>0</v>
      </c>
    </row>
    <row r="19" spans="1:8" ht="229.5" hidden="1" outlineLevel="4">
      <c r="A19" s="19" t="s">
        <v>38</v>
      </c>
      <c r="B19" s="20" t="s">
        <v>452</v>
      </c>
      <c r="C19" s="32">
        <v>303</v>
      </c>
      <c r="D19" s="32">
        <v>0</v>
      </c>
      <c r="E19" s="37">
        <f t="shared" si="3"/>
        <v>0</v>
      </c>
      <c r="F19" s="38">
        <f t="shared" si="4"/>
        <v>303</v>
      </c>
      <c r="G19" s="39">
        <f>SUMIF(ДЧБ_Район23!A:A,A19,ДЧБ_Район23!D:D)</f>
        <v>0</v>
      </c>
      <c r="H19" s="40">
        <f t="shared" si="5"/>
        <v>0</v>
      </c>
    </row>
    <row r="20" spans="1:8" ht="89.25" hidden="1" outlineLevel="3" collapsed="1">
      <c r="A20" s="19" t="s">
        <v>451</v>
      </c>
      <c r="B20" s="18" t="s">
        <v>450</v>
      </c>
      <c r="C20" s="32">
        <v>66</v>
      </c>
      <c r="D20" s="32">
        <v>178.8</v>
      </c>
      <c r="E20" s="37">
        <f t="shared" si="3"/>
        <v>270.90909090909093</v>
      </c>
      <c r="F20" s="38">
        <f t="shared" si="4"/>
        <v>-112.80000000000001</v>
      </c>
      <c r="G20" s="39">
        <f>SUMIF(ДЧБ_Район23!A:A,A20,ДЧБ_Район23!D:D)</f>
        <v>0</v>
      </c>
      <c r="H20" s="40">
        <f t="shared" si="5"/>
        <v>0</v>
      </c>
    </row>
    <row r="21" spans="1:8" ht="89.25" hidden="1" outlineLevel="4">
      <c r="A21" s="19" t="s">
        <v>451</v>
      </c>
      <c r="B21" s="18" t="s">
        <v>450</v>
      </c>
      <c r="C21" s="32">
        <v>66</v>
      </c>
      <c r="D21" s="32">
        <v>0</v>
      </c>
      <c r="E21" s="37">
        <f t="shared" si="3"/>
        <v>0</v>
      </c>
      <c r="F21" s="38">
        <f t="shared" si="4"/>
        <v>66</v>
      </c>
      <c r="G21" s="39">
        <f>SUMIF(ДЧБ_Район23!A:A,A21,ДЧБ_Район23!D:D)</f>
        <v>0</v>
      </c>
      <c r="H21" s="40">
        <f t="shared" si="5"/>
        <v>0</v>
      </c>
    </row>
    <row r="22" spans="1:8" ht="127.5" hidden="1" outlineLevel="4">
      <c r="A22" s="19" t="s">
        <v>449</v>
      </c>
      <c r="B22" s="20" t="s">
        <v>448</v>
      </c>
      <c r="C22" s="32">
        <v>0</v>
      </c>
      <c r="D22" s="32">
        <v>178.8</v>
      </c>
      <c r="E22" s="37">
        <f t="shared" si="3"/>
        <v>0</v>
      </c>
      <c r="F22" s="38">
        <f t="shared" si="4"/>
        <v>-178.8</v>
      </c>
      <c r="G22" s="39">
        <f>SUMIF(ДЧБ_Район23!A:A,A22,ДЧБ_Район23!D:D)</f>
        <v>0</v>
      </c>
      <c r="H22" s="40">
        <f t="shared" si="5"/>
        <v>0</v>
      </c>
    </row>
    <row r="23" spans="1:8" ht="38.25" outlineLevel="1">
      <c r="A23" s="19" t="s">
        <v>40</v>
      </c>
      <c r="B23" s="18" t="s">
        <v>41</v>
      </c>
      <c r="C23" s="32">
        <v>11874</v>
      </c>
      <c r="D23" s="32">
        <v>5712.8</v>
      </c>
      <c r="E23" s="37">
        <f t="shared" si="3"/>
        <v>48.111840997136603</v>
      </c>
      <c r="F23" s="38">
        <f t="shared" si="4"/>
        <v>6161.2</v>
      </c>
      <c r="G23" s="39">
        <f>SUMIF(ДЧБ_Район23!A:A,A23,ДЧБ_Район23!D:D)</f>
        <v>5727.05</v>
      </c>
      <c r="H23" s="40">
        <f t="shared" si="5"/>
        <v>99.751180799888246</v>
      </c>
    </row>
    <row r="24" spans="1:8" ht="38.25" outlineLevel="2" collapsed="1">
      <c r="A24" s="19" t="s">
        <v>42</v>
      </c>
      <c r="B24" s="18" t="s">
        <v>43</v>
      </c>
      <c r="C24" s="32">
        <v>11874</v>
      </c>
      <c r="D24" s="32">
        <v>5712.8</v>
      </c>
      <c r="E24" s="37">
        <f t="shared" si="3"/>
        <v>48.111840997136603</v>
      </c>
      <c r="F24" s="38">
        <f t="shared" si="4"/>
        <v>6161.2</v>
      </c>
      <c r="G24" s="39">
        <f>SUMIF(ДЧБ_Район23!A:A,A24,ДЧБ_Район23!D:D)</f>
        <v>5727.05</v>
      </c>
      <c r="H24" s="40">
        <f t="shared" si="5"/>
        <v>99.751180799888246</v>
      </c>
    </row>
    <row r="25" spans="1:8" ht="89.25" hidden="1" outlineLevel="3" collapsed="1">
      <c r="A25" s="19" t="s">
        <v>44</v>
      </c>
      <c r="B25" s="18" t="s">
        <v>45</v>
      </c>
      <c r="C25" s="32">
        <v>6193</v>
      </c>
      <c r="D25" s="32">
        <v>2918.2</v>
      </c>
      <c r="E25" s="37">
        <f t="shared" si="3"/>
        <v>47.120943000161468</v>
      </c>
      <c r="F25" s="38">
        <f t="shared" si="4"/>
        <v>3274.8</v>
      </c>
      <c r="G25" s="39">
        <f>SUMIF(ДЧБ_Район23!A:A,A25,ДЧБ_Район23!D:D)</f>
        <v>2952.32</v>
      </c>
      <c r="H25" s="40">
        <f t="shared" si="5"/>
        <v>98.844298721005842</v>
      </c>
    </row>
    <row r="26" spans="1:8" ht="153" hidden="1" outlineLevel="4">
      <c r="A26" s="19" t="s">
        <v>46</v>
      </c>
      <c r="B26" s="20" t="s">
        <v>47</v>
      </c>
      <c r="C26" s="32">
        <v>6193</v>
      </c>
      <c r="D26" s="32">
        <v>2918.2</v>
      </c>
      <c r="E26" s="37">
        <f t="shared" si="3"/>
        <v>47.120943000161468</v>
      </c>
      <c r="F26" s="38">
        <f t="shared" si="4"/>
        <v>3274.8</v>
      </c>
      <c r="G26" s="39">
        <f>SUMIF(ДЧБ_Район23!A:A,A26,ДЧБ_Район23!D:D)</f>
        <v>2952.32</v>
      </c>
      <c r="H26" s="40">
        <f t="shared" si="5"/>
        <v>98.844298721005842</v>
      </c>
    </row>
    <row r="27" spans="1:8" ht="114.75" hidden="1" outlineLevel="3" collapsed="1">
      <c r="A27" s="19" t="s">
        <v>48</v>
      </c>
      <c r="B27" s="20" t="s">
        <v>49</v>
      </c>
      <c r="C27" s="32">
        <v>30</v>
      </c>
      <c r="D27" s="32">
        <v>16.899999999999999</v>
      </c>
      <c r="E27" s="37">
        <f t="shared" si="3"/>
        <v>56.333333333333321</v>
      </c>
      <c r="F27" s="38">
        <f t="shared" si="4"/>
        <v>13.100000000000001</v>
      </c>
      <c r="G27" s="39">
        <f>SUMIF(ДЧБ_Район23!A:A,A27,ДЧБ_Район23!D:D)</f>
        <v>15.35</v>
      </c>
      <c r="H27" s="40">
        <f t="shared" si="5"/>
        <v>110.09771986970682</v>
      </c>
    </row>
    <row r="28" spans="1:8" ht="178.5" hidden="1" outlineLevel="4">
      <c r="A28" s="19" t="s">
        <v>50</v>
      </c>
      <c r="B28" s="20" t="s">
        <v>51</v>
      </c>
      <c r="C28" s="32">
        <v>30</v>
      </c>
      <c r="D28" s="32">
        <v>16.899999999999999</v>
      </c>
      <c r="E28" s="37">
        <f t="shared" si="3"/>
        <v>56.333333333333321</v>
      </c>
      <c r="F28" s="38">
        <f t="shared" si="4"/>
        <v>13.100000000000001</v>
      </c>
      <c r="G28" s="39">
        <f>SUMIF(ДЧБ_Район23!A:A,A28,ДЧБ_Район23!D:D)</f>
        <v>15.35</v>
      </c>
      <c r="H28" s="40">
        <f t="shared" si="5"/>
        <v>110.09771986970682</v>
      </c>
    </row>
    <row r="29" spans="1:8" ht="102" hidden="1" outlineLevel="3" collapsed="1">
      <c r="A29" s="19" t="s">
        <v>52</v>
      </c>
      <c r="B29" s="18" t="s">
        <v>53</v>
      </c>
      <c r="C29" s="32">
        <v>6421</v>
      </c>
      <c r="D29" s="32">
        <v>3156.6</v>
      </c>
      <c r="E29" s="37">
        <f t="shared" si="3"/>
        <v>49.160566889892536</v>
      </c>
      <c r="F29" s="38">
        <f t="shared" si="4"/>
        <v>3264.4</v>
      </c>
      <c r="G29" s="39">
        <f>SUMIF(ДЧБ_Район23!A:A,A29,ДЧБ_Район23!D:D)</f>
        <v>3127.74</v>
      </c>
      <c r="H29" s="40">
        <f t="shared" si="5"/>
        <v>100.92271096702412</v>
      </c>
    </row>
    <row r="30" spans="1:8" ht="153" hidden="1" outlineLevel="4">
      <c r="A30" s="19" t="s">
        <v>54</v>
      </c>
      <c r="B30" s="20" t="s">
        <v>55</v>
      </c>
      <c r="C30" s="32">
        <v>6421</v>
      </c>
      <c r="D30" s="32">
        <v>3156.6</v>
      </c>
      <c r="E30" s="37">
        <f t="shared" si="3"/>
        <v>49.160566889892536</v>
      </c>
      <c r="F30" s="38">
        <f t="shared" si="4"/>
        <v>3264.4</v>
      </c>
      <c r="G30" s="39">
        <f>SUMIF(ДЧБ_Район23!A:A,A30,ДЧБ_Район23!D:D)</f>
        <v>3127.74</v>
      </c>
      <c r="H30" s="40">
        <f t="shared" si="5"/>
        <v>100.92271096702412</v>
      </c>
    </row>
    <row r="31" spans="1:8" ht="102" hidden="1" outlineLevel="3" collapsed="1">
      <c r="A31" s="19" t="s">
        <v>56</v>
      </c>
      <c r="B31" s="18" t="s">
        <v>57</v>
      </c>
      <c r="C31" s="32">
        <v>-770</v>
      </c>
      <c r="D31" s="32">
        <v>-378.9</v>
      </c>
      <c r="E31" s="37">
        <f t="shared" si="3"/>
        <v>49.207792207792203</v>
      </c>
      <c r="F31" s="38">
        <f t="shared" si="4"/>
        <v>-391.1</v>
      </c>
      <c r="G31" s="39">
        <f>SUMIF(ДЧБ_Район23!A:A,A31,ДЧБ_Район23!D:D)</f>
        <v>-368.36</v>
      </c>
      <c r="H31" s="40">
        <f t="shared" si="5"/>
        <v>102.86133130633075</v>
      </c>
    </row>
    <row r="32" spans="1:8" ht="153" hidden="1" outlineLevel="4">
      <c r="A32" s="19" t="s">
        <v>58</v>
      </c>
      <c r="B32" s="20" t="s">
        <v>59</v>
      </c>
      <c r="C32" s="32">
        <v>-770</v>
      </c>
      <c r="D32" s="32">
        <v>-378.9</v>
      </c>
      <c r="E32" s="37">
        <f t="shared" si="3"/>
        <v>49.207792207792203</v>
      </c>
      <c r="F32" s="38">
        <f t="shared" si="4"/>
        <v>-391.1</v>
      </c>
      <c r="G32" s="39">
        <f>SUMIF(ДЧБ_Район23!A:A,A32,ДЧБ_Район23!D:D)</f>
        <v>-368.36</v>
      </c>
      <c r="H32" s="40">
        <f t="shared" si="5"/>
        <v>102.86133130633075</v>
      </c>
    </row>
    <row r="33" spans="1:8" outlineLevel="1">
      <c r="A33" s="19" t="s">
        <v>60</v>
      </c>
      <c r="B33" s="18" t="s">
        <v>61</v>
      </c>
      <c r="C33" s="32">
        <v>3800</v>
      </c>
      <c r="D33" s="32">
        <v>1758.2</v>
      </c>
      <c r="E33" s="37">
        <f t="shared" si="3"/>
        <v>46.268421052631581</v>
      </c>
      <c r="F33" s="38">
        <f t="shared" si="4"/>
        <v>2041.8</v>
      </c>
      <c r="G33" s="39">
        <f>SUMIF(ДЧБ_Район23!A:A,A33,ДЧБ_Район23!D:D)</f>
        <v>2463.98</v>
      </c>
      <c r="H33" s="40">
        <f t="shared" si="5"/>
        <v>71.356098669632061</v>
      </c>
    </row>
    <row r="34" spans="1:8" ht="25.5" outlineLevel="2" collapsed="1">
      <c r="A34" s="19" t="s">
        <v>62</v>
      </c>
      <c r="B34" s="18" t="s">
        <v>63</v>
      </c>
      <c r="C34" s="32">
        <v>361</v>
      </c>
      <c r="D34" s="32">
        <v>231.2</v>
      </c>
      <c r="E34" s="37">
        <f t="shared" si="3"/>
        <v>64.044321329639885</v>
      </c>
      <c r="F34" s="38">
        <f t="shared" si="4"/>
        <v>129.80000000000001</v>
      </c>
      <c r="G34" s="39">
        <f>SUMIF(ДЧБ_Район23!A:A,A34,ДЧБ_Район23!D:D)</f>
        <v>730.43</v>
      </c>
      <c r="H34" s="40">
        <f t="shared" si="5"/>
        <v>31.652588201470365</v>
      </c>
    </row>
    <row r="35" spans="1:8" ht="51" hidden="1" outlineLevel="3" collapsed="1">
      <c r="A35" s="19" t="s">
        <v>64</v>
      </c>
      <c r="B35" s="18" t="s">
        <v>65</v>
      </c>
      <c r="C35" s="32">
        <v>131</v>
      </c>
      <c r="D35" s="32">
        <v>52.6</v>
      </c>
      <c r="E35" s="37">
        <f t="shared" si="3"/>
        <v>40.152671755725194</v>
      </c>
      <c r="F35" s="38">
        <f t="shared" si="4"/>
        <v>78.400000000000006</v>
      </c>
      <c r="G35" s="39">
        <f>SUMIF(ДЧБ_Район23!A:A,A35,ДЧБ_Район23!D:D)</f>
        <v>220.54</v>
      </c>
      <c r="H35" s="40">
        <f t="shared" si="5"/>
        <v>23.850548653305527</v>
      </c>
    </row>
    <row r="36" spans="1:8" ht="51" hidden="1" outlineLevel="4">
      <c r="A36" s="19" t="s">
        <v>66</v>
      </c>
      <c r="B36" s="18" t="s">
        <v>65</v>
      </c>
      <c r="C36" s="32">
        <v>131</v>
      </c>
      <c r="D36" s="32">
        <v>52.6</v>
      </c>
      <c r="E36" s="37">
        <f t="shared" si="3"/>
        <v>40.152671755725194</v>
      </c>
      <c r="F36" s="38">
        <f t="shared" si="4"/>
        <v>78.400000000000006</v>
      </c>
      <c r="G36" s="39">
        <f>SUMIF(ДЧБ_Район23!A:A,A36,ДЧБ_Район23!D:D)</f>
        <v>220.54</v>
      </c>
      <c r="H36" s="40">
        <f t="shared" si="5"/>
        <v>23.850548653305527</v>
      </c>
    </row>
    <row r="37" spans="1:8" ht="89.25" hidden="1" outlineLevel="5">
      <c r="A37" s="19" t="s">
        <v>67</v>
      </c>
      <c r="B37" s="18" t="s">
        <v>68</v>
      </c>
      <c r="C37" s="32">
        <v>131</v>
      </c>
      <c r="D37" s="32">
        <v>52.5</v>
      </c>
      <c r="E37" s="37">
        <f t="shared" si="3"/>
        <v>40.076335877862597</v>
      </c>
      <c r="F37" s="38">
        <f t="shared" si="4"/>
        <v>78.5</v>
      </c>
      <c r="G37" s="39">
        <f>SUMIF(ДЧБ_Район23!A:A,A37,ДЧБ_Район23!D:D)</f>
        <v>220.53</v>
      </c>
      <c r="H37" s="40">
        <f t="shared" si="5"/>
        <v>23.80628485920283</v>
      </c>
    </row>
    <row r="38" spans="1:8" ht="89.25" hidden="1" outlineLevel="5">
      <c r="A38" s="19" t="s">
        <v>69</v>
      </c>
      <c r="B38" s="18" t="s">
        <v>70</v>
      </c>
      <c r="C38" s="32">
        <v>0</v>
      </c>
      <c r="D38" s="32">
        <v>0</v>
      </c>
      <c r="E38" s="37">
        <f t="shared" si="3"/>
        <v>0</v>
      </c>
      <c r="F38" s="38">
        <f t="shared" si="4"/>
        <v>0</v>
      </c>
      <c r="G38" s="39">
        <f>SUMIF(ДЧБ_Район23!A:A,A38,ДЧБ_Район23!D:D)</f>
        <v>0.01</v>
      </c>
      <c r="H38" s="40">
        <f t="shared" si="5"/>
        <v>0</v>
      </c>
    </row>
    <row r="39" spans="1:8" ht="63.75" hidden="1" outlineLevel="3" collapsed="1">
      <c r="A39" s="19" t="s">
        <v>71</v>
      </c>
      <c r="B39" s="18" t="s">
        <v>72</v>
      </c>
      <c r="C39" s="32">
        <v>230</v>
      </c>
      <c r="D39" s="32">
        <v>178.6</v>
      </c>
      <c r="E39" s="37">
        <f t="shared" si="3"/>
        <v>77.65217391304347</v>
      </c>
      <c r="F39" s="38">
        <f t="shared" si="4"/>
        <v>51.400000000000006</v>
      </c>
      <c r="G39" s="39">
        <f>SUMIF(ДЧБ_Район23!A:A,A39,ДЧБ_Район23!D:D)</f>
        <v>509.89</v>
      </c>
      <c r="H39" s="40">
        <f t="shared" si="5"/>
        <v>35.027162721371276</v>
      </c>
    </row>
    <row r="40" spans="1:8" ht="89.25" hidden="1" outlineLevel="4">
      <c r="A40" s="19" t="s">
        <v>73</v>
      </c>
      <c r="B40" s="18" t="s">
        <v>74</v>
      </c>
      <c r="C40" s="32">
        <v>230</v>
      </c>
      <c r="D40" s="32">
        <v>178.6</v>
      </c>
      <c r="E40" s="37">
        <f t="shared" si="3"/>
        <v>77.65217391304347</v>
      </c>
      <c r="F40" s="38">
        <f t="shared" si="4"/>
        <v>51.400000000000006</v>
      </c>
      <c r="G40" s="39">
        <f>SUMIF(ДЧБ_Район23!A:A,A40,ДЧБ_Район23!D:D)</f>
        <v>509.89</v>
      </c>
      <c r="H40" s="40">
        <f t="shared" si="5"/>
        <v>35.027162721371276</v>
      </c>
    </row>
    <row r="41" spans="1:8" ht="127.5" hidden="1" outlineLevel="5">
      <c r="A41" s="19" t="s">
        <v>75</v>
      </c>
      <c r="B41" s="20" t="s">
        <v>447</v>
      </c>
      <c r="C41" s="32">
        <v>230</v>
      </c>
      <c r="D41" s="32">
        <v>178.6</v>
      </c>
      <c r="E41" s="37">
        <f t="shared" si="3"/>
        <v>77.65217391304347</v>
      </c>
      <c r="F41" s="38">
        <f t="shared" si="4"/>
        <v>51.400000000000006</v>
      </c>
      <c r="G41" s="39">
        <f>SUMIF(ДЧБ_Район23!A:A,A41,ДЧБ_Район23!D:D)</f>
        <v>509.89</v>
      </c>
      <c r="H41" s="40">
        <f t="shared" si="5"/>
        <v>35.027162721371276</v>
      </c>
    </row>
    <row r="42" spans="1:8" ht="127.5" hidden="1" outlineLevel="5">
      <c r="A42" s="19" t="s">
        <v>446</v>
      </c>
      <c r="B42" s="20" t="s">
        <v>445</v>
      </c>
      <c r="C42" s="32">
        <v>0</v>
      </c>
      <c r="D42" s="32">
        <v>0</v>
      </c>
      <c r="E42" s="37">
        <f t="shared" si="3"/>
        <v>0</v>
      </c>
      <c r="F42" s="38">
        <f t="shared" si="4"/>
        <v>0</v>
      </c>
      <c r="G42" s="39">
        <f>SUMIF(ДЧБ_Район23!A:A,A42,ДЧБ_Район23!D:D)</f>
        <v>0</v>
      </c>
      <c r="H42" s="40">
        <f t="shared" si="5"/>
        <v>0</v>
      </c>
    </row>
    <row r="43" spans="1:8" outlineLevel="2" collapsed="1">
      <c r="A43" s="19" t="s">
        <v>84</v>
      </c>
      <c r="B43" s="18" t="s">
        <v>85</v>
      </c>
      <c r="C43" s="32">
        <v>1909</v>
      </c>
      <c r="D43" s="32">
        <v>667.3</v>
      </c>
      <c r="E43" s="37">
        <f t="shared" si="3"/>
        <v>34.955474070193816</v>
      </c>
      <c r="F43" s="38">
        <f t="shared" si="4"/>
        <v>1241.7</v>
      </c>
      <c r="G43" s="39">
        <f>SUMIF(ДЧБ_Район23!A:A,A43,ДЧБ_Район23!D:D)</f>
        <v>1021.71</v>
      </c>
      <c r="H43" s="40">
        <f t="shared" si="5"/>
        <v>65.312074854900118</v>
      </c>
    </row>
    <row r="44" spans="1:8" hidden="1" outlineLevel="3" collapsed="1">
      <c r="A44" s="19" t="s">
        <v>86</v>
      </c>
      <c r="B44" s="18" t="s">
        <v>85</v>
      </c>
      <c r="C44" s="32">
        <v>1909</v>
      </c>
      <c r="D44" s="32">
        <v>667.3</v>
      </c>
      <c r="E44" s="37">
        <f t="shared" si="3"/>
        <v>34.955474070193816</v>
      </c>
      <c r="F44" s="38">
        <f t="shared" si="4"/>
        <v>1241.7</v>
      </c>
      <c r="G44" s="39">
        <f>SUMIF(ДЧБ_Район23!A:A,A44,ДЧБ_Район23!D:D)</f>
        <v>1021.71</v>
      </c>
      <c r="H44" s="40">
        <f t="shared" si="5"/>
        <v>65.312074854900118</v>
      </c>
    </row>
    <row r="45" spans="1:8" ht="51" hidden="1" outlineLevel="4">
      <c r="A45" s="19" t="s">
        <v>87</v>
      </c>
      <c r="B45" s="18" t="s">
        <v>88</v>
      </c>
      <c r="C45" s="32">
        <v>1909</v>
      </c>
      <c r="D45" s="32">
        <v>667.3</v>
      </c>
      <c r="E45" s="37">
        <f t="shared" si="3"/>
        <v>34.955474070193816</v>
      </c>
      <c r="F45" s="38">
        <f t="shared" si="4"/>
        <v>1241.7</v>
      </c>
      <c r="G45" s="39">
        <f>SUMIF(ДЧБ_Район23!A:A,A45,ДЧБ_Район23!D:D)</f>
        <v>1021.71</v>
      </c>
      <c r="H45" s="40">
        <f t="shared" si="5"/>
        <v>65.312074854900118</v>
      </c>
    </row>
    <row r="46" spans="1:8" ht="25.5" outlineLevel="2" collapsed="1">
      <c r="A46" s="19" t="s">
        <v>89</v>
      </c>
      <c r="B46" s="18" t="s">
        <v>90</v>
      </c>
      <c r="C46" s="32">
        <v>1530</v>
      </c>
      <c r="D46" s="32">
        <v>859.6</v>
      </c>
      <c r="E46" s="37">
        <f t="shared" si="3"/>
        <v>56.183006535947712</v>
      </c>
      <c r="F46" s="38">
        <f t="shared" si="4"/>
        <v>670.4</v>
      </c>
      <c r="G46" s="39">
        <f>SUMIF(ДЧБ_Район23!A:A,A46,ДЧБ_Район23!D:D)</f>
        <v>758.55</v>
      </c>
      <c r="H46" s="40">
        <f t="shared" si="5"/>
        <v>113.32146859139146</v>
      </c>
    </row>
    <row r="47" spans="1:8" ht="51" hidden="1" outlineLevel="3" collapsed="1">
      <c r="A47" s="19" t="s">
        <v>91</v>
      </c>
      <c r="B47" s="18" t="s">
        <v>92</v>
      </c>
      <c r="C47" s="32">
        <v>1530</v>
      </c>
      <c r="D47" s="32">
        <v>859.6</v>
      </c>
      <c r="E47" s="37">
        <f t="shared" si="3"/>
        <v>56.183006535947712</v>
      </c>
      <c r="F47" s="38">
        <f t="shared" si="4"/>
        <v>670.4</v>
      </c>
      <c r="G47" s="39">
        <f>SUMIF(ДЧБ_Район23!A:A,A47,ДЧБ_Район23!D:D)</f>
        <v>758.55</v>
      </c>
      <c r="H47" s="40">
        <f t="shared" si="5"/>
        <v>113.32146859139146</v>
      </c>
    </row>
    <row r="48" spans="1:8" ht="89.25" hidden="1" outlineLevel="4">
      <c r="A48" s="19" t="s">
        <v>93</v>
      </c>
      <c r="B48" s="18" t="s">
        <v>94</v>
      </c>
      <c r="C48" s="32">
        <v>1530</v>
      </c>
      <c r="D48" s="32">
        <v>859.6</v>
      </c>
      <c r="E48" s="37">
        <f t="shared" si="3"/>
        <v>56.183006535947712</v>
      </c>
      <c r="F48" s="38">
        <f t="shared" si="4"/>
        <v>670.4</v>
      </c>
      <c r="G48" s="39">
        <f>SUMIF(ДЧБ_Район23!A:A,A48,ДЧБ_Район23!D:D)</f>
        <v>758.55</v>
      </c>
      <c r="H48" s="40">
        <f t="shared" si="5"/>
        <v>113.32146859139146</v>
      </c>
    </row>
    <row r="49" spans="1:8" outlineLevel="1">
      <c r="A49" s="19" t="s">
        <v>119</v>
      </c>
      <c r="B49" s="18" t="s">
        <v>120</v>
      </c>
      <c r="C49" s="32">
        <v>798</v>
      </c>
      <c r="D49" s="32">
        <v>511.1</v>
      </c>
      <c r="E49" s="37">
        <f t="shared" si="3"/>
        <v>64.047619047619051</v>
      </c>
      <c r="F49" s="38">
        <f t="shared" si="4"/>
        <v>286.89999999999998</v>
      </c>
      <c r="G49" s="39">
        <f>SUMIF(ДЧБ_Район23!A:A,A49,ДЧБ_Район23!D:D)</f>
        <v>374.45</v>
      </c>
      <c r="H49" s="40">
        <f t="shared" si="5"/>
        <v>136.49352383495795</v>
      </c>
    </row>
    <row r="50" spans="1:8" ht="38.25" outlineLevel="2" collapsed="1">
      <c r="A50" s="19" t="s">
        <v>121</v>
      </c>
      <c r="B50" s="18" t="s">
        <v>122</v>
      </c>
      <c r="C50" s="32">
        <v>798</v>
      </c>
      <c r="D50" s="32">
        <v>511.1</v>
      </c>
      <c r="E50" s="37">
        <f t="shared" si="3"/>
        <v>64.047619047619051</v>
      </c>
      <c r="F50" s="38">
        <f t="shared" si="4"/>
        <v>286.89999999999998</v>
      </c>
      <c r="G50" s="39">
        <f>SUMIF(ДЧБ_Район23!A:A,A50,ДЧБ_Район23!D:D)</f>
        <v>374.45</v>
      </c>
      <c r="H50" s="40">
        <f t="shared" si="5"/>
        <v>136.49352383495795</v>
      </c>
    </row>
    <row r="51" spans="1:8" ht="63.75" hidden="1" outlineLevel="3" collapsed="1">
      <c r="A51" s="19" t="s">
        <v>123</v>
      </c>
      <c r="B51" s="18" t="s">
        <v>124</v>
      </c>
      <c r="C51" s="32">
        <v>798</v>
      </c>
      <c r="D51" s="32">
        <v>511.1</v>
      </c>
      <c r="E51" s="37">
        <f t="shared" si="3"/>
        <v>64.047619047619051</v>
      </c>
      <c r="F51" s="38">
        <f t="shared" si="4"/>
        <v>286.89999999999998</v>
      </c>
      <c r="G51" s="39">
        <f>SUMIF(ДЧБ_Район23!A:A,A51,ДЧБ_Район23!D:D)</f>
        <v>374.45</v>
      </c>
      <c r="H51" s="40">
        <f t="shared" si="5"/>
        <v>136.49352383495795</v>
      </c>
    </row>
    <row r="52" spans="1:8" ht="63.75" hidden="1" outlineLevel="4">
      <c r="A52" s="19" t="s">
        <v>123</v>
      </c>
      <c r="B52" s="18" t="s">
        <v>124</v>
      </c>
      <c r="C52" s="32">
        <v>798</v>
      </c>
      <c r="D52" s="32">
        <v>0</v>
      </c>
      <c r="E52" s="37">
        <f t="shared" si="3"/>
        <v>0</v>
      </c>
      <c r="F52" s="38">
        <f t="shared" si="4"/>
        <v>798</v>
      </c>
      <c r="G52" s="39">
        <f>SUMIF(ДЧБ_Район23!A:A,A52,ДЧБ_Район23!D:D)</f>
        <v>374.45</v>
      </c>
      <c r="H52" s="40">
        <f t="shared" si="5"/>
        <v>0</v>
      </c>
    </row>
    <row r="53" spans="1:8" ht="89.25" hidden="1" outlineLevel="4">
      <c r="A53" s="19" t="s">
        <v>125</v>
      </c>
      <c r="B53" s="18" t="s">
        <v>126</v>
      </c>
      <c r="C53" s="32">
        <v>0</v>
      </c>
      <c r="D53" s="32">
        <v>508.9</v>
      </c>
      <c r="E53" s="37">
        <f t="shared" si="3"/>
        <v>0</v>
      </c>
      <c r="F53" s="38">
        <f t="shared" si="4"/>
        <v>-508.9</v>
      </c>
      <c r="G53" s="39">
        <f>SUMIF(ДЧБ_Район23!A:A,A53,ДЧБ_Район23!D:D)</f>
        <v>374.45</v>
      </c>
      <c r="H53" s="40">
        <f t="shared" si="5"/>
        <v>135.905995460008</v>
      </c>
    </row>
    <row r="54" spans="1:8" ht="102" hidden="1" outlineLevel="4">
      <c r="A54" s="19" t="s">
        <v>444</v>
      </c>
      <c r="B54" s="20" t="s">
        <v>443</v>
      </c>
      <c r="C54" s="32">
        <v>0</v>
      </c>
      <c r="D54" s="32">
        <v>2.2000000000000002</v>
      </c>
      <c r="E54" s="37">
        <f t="shared" si="3"/>
        <v>0</v>
      </c>
      <c r="F54" s="38">
        <f t="shared" si="4"/>
        <v>-2.2000000000000002</v>
      </c>
      <c r="G54" s="39">
        <f>SUMIF(ДЧБ_Район23!A:A,A54,ДЧБ_Район23!D:D)</f>
        <v>0</v>
      </c>
      <c r="H54" s="40">
        <f t="shared" si="5"/>
        <v>0</v>
      </c>
    </row>
    <row r="55" spans="1:8" ht="51" outlineLevel="1">
      <c r="A55" s="19" t="s">
        <v>132</v>
      </c>
      <c r="B55" s="18" t="s">
        <v>133</v>
      </c>
      <c r="C55" s="32">
        <v>13524</v>
      </c>
      <c r="D55" s="32">
        <v>2113.1</v>
      </c>
      <c r="E55" s="37">
        <f t="shared" si="3"/>
        <v>15.624815143448684</v>
      </c>
      <c r="F55" s="38">
        <f t="shared" si="4"/>
        <v>11410.9</v>
      </c>
      <c r="G55" s="39">
        <f>SUMIF(ДЧБ_Район23!A:A,A55,ДЧБ_Район23!D:D)</f>
        <v>1865.68</v>
      </c>
      <c r="H55" s="40">
        <f t="shared" si="5"/>
        <v>113.26165258779639</v>
      </c>
    </row>
    <row r="56" spans="1:8" ht="114.75" outlineLevel="2" collapsed="1">
      <c r="A56" s="19" t="s">
        <v>134</v>
      </c>
      <c r="B56" s="20" t="s">
        <v>135</v>
      </c>
      <c r="C56" s="32">
        <v>13524</v>
      </c>
      <c r="D56" s="32">
        <v>2113.1</v>
      </c>
      <c r="E56" s="37">
        <f t="shared" si="3"/>
        <v>15.624815143448684</v>
      </c>
      <c r="F56" s="38">
        <f t="shared" si="4"/>
        <v>11410.9</v>
      </c>
      <c r="G56" s="39">
        <f>SUMIF(ДЧБ_Район23!A:A,A56,ДЧБ_Район23!D:D)</f>
        <v>1865.68</v>
      </c>
      <c r="H56" s="40">
        <f t="shared" si="5"/>
        <v>113.26165258779639</v>
      </c>
    </row>
    <row r="57" spans="1:8" ht="89.25" hidden="1" outlineLevel="3" collapsed="1">
      <c r="A57" s="19" t="s">
        <v>136</v>
      </c>
      <c r="B57" s="18" t="s">
        <v>137</v>
      </c>
      <c r="C57" s="32">
        <v>12535</v>
      </c>
      <c r="D57" s="32">
        <v>1729.6</v>
      </c>
      <c r="E57" s="37">
        <f t="shared" si="3"/>
        <v>13.79816513761468</v>
      </c>
      <c r="F57" s="38">
        <f t="shared" si="4"/>
        <v>10805.4</v>
      </c>
      <c r="G57" s="39">
        <f>SUMIF(ДЧБ_Район23!A:A,A57,ДЧБ_Район23!D:D)</f>
        <v>1465.79</v>
      </c>
      <c r="H57" s="40">
        <f t="shared" si="5"/>
        <v>117.99780323238662</v>
      </c>
    </row>
    <row r="58" spans="1:8" ht="127.5" hidden="1" outlineLevel="4">
      <c r="A58" s="19" t="s">
        <v>138</v>
      </c>
      <c r="B58" s="20" t="s">
        <v>139</v>
      </c>
      <c r="C58" s="32">
        <v>12535</v>
      </c>
      <c r="D58" s="32">
        <v>1729.6</v>
      </c>
      <c r="E58" s="37">
        <f t="shared" si="3"/>
        <v>13.79816513761468</v>
      </c>
      <c r="F58" s="38">
        <f t="shared" si="4"/>
        <v>10805.4</v>
      </c>
      <c r="G58" s="39">
        <f>SUMIF(ДЧБ_Район23!A:A,A58,ДЧБ_Район23!D:D)</f>
        <v>1465.79</v>
      </c>
      <c r="H58" s="40">
        <f t="shared" si="5"/>
        <v>117.99780323238662</v>
      </c>
    </row>
    <row r="59" spans="1:8" ht="102" hidden="1" outlineLevel="3" collapsed="1">
      <c r="A59" s="19" t="s">
        <v>140</v>
      </c>
      <c r="B59" s="20" t="s">
        <v>141</v>
      </c>
      <c r="C59" s="32">
        <v>127</v>
      </c>
      <c r="D59" s="32">
        <v>122.7</v>
      </c>
      <c r="E59" s="37">
        <f t="shared" si="3"/>
        <v>96.614173228346459</v>
      </c>
      <c r="F59" s="38">
        <f t="shared" si="4"/>
        <v>4.2999999999999972</v>
      </c>
      <c r="G59" s="39">
        <f>SUMIF(ДЧБ_Район23!A:A,A59,ДЧБ_Район23!D:D)</f>
        <v>38.119999999999997</v>
      </c>
      <c r="H59" s="40">
        <f t="shared" si="5"/>
        <v>321.87827911857295</v>
      </c>
    </row>
    <row r="60" spans="1:8" ht="102" hidden="1" outlineLevel="4">
      <c r="A60" s="19" t="s">
        <v>142</v>
      </c>
      <c r="B60" s="18" t="s">
        <v>143</v>
      </c>
      <c r="C60" s="32">
        <v>127</v>
      </c>
      <c r="D60" s="32">
        <v>122.7</v>
      </c>
      <c r="E60" s="37">
        <f t="shared" si="3"/>
        <v>96.614173228346459</v>
      </c>
      <c r="F60" s="38">
        <f t="shared" si="4"/>
        <v>4.2999999999999972</v>
      </c>
      <c r="G60" s="39">
        <f>SUMIF(ДЧБ_Район23!A:A,A60,ДЧБ_Район23!D:D)</f>
        <v>38.119999999999997</v>
      </c>
      <c r="H60" s="40">
        <f t="shared" si="5"/>
        <v>321.87827911857295</v>
      </c>
    </row>
    <row r="61" spans="1:8" ht="114.75" hidden="1" outlineLevel="3" collapsed="1">
      <c r="A61" s="19" t="s">
        <v>146</v>
      </c>
      <c r="B61" s="20" t="s">
        <v>147</v>
      </c>
      <c r="C61" s="32">
        <v>862</v>
      </c>
      <c r="D61" s="32">
        <v>260.8</v>
      </c>
      <c r="E61" s="37">
        <f t="shared" si="3"/>
        <v>30.25522041763341</v>
      </c>
      <c r="F61" s="38">
        <f t="shared" si="4"/>
        <v>601.20000000000005</v>
      </c>
      <c r="G61" s="39">
        <f>SUMIF(ДЧБ_Район23!A:A,A61,ДЧБ_Район23!D:D)</f>
        <v>361.76</v>
      </c>
      <c r="H61" s="40">
        <f t="shared" si="5"/>
        <v>72.091994692613895</v>
      </c>
    </row>
    <row r="62" spans="1:8" ht="76.5" hidden="1" outlineLevel="4">
      <c r="A62" s="19" t="s">
        <v>148</v>
      </c>
      <c r="B62" s="18" t="s">
        <v>149</v>
      </c>
      <c r="C62" s="32">
        <v>862</v>
      </c>
      <c r="D62" s="32">
        <v>260.8</v>
      </c>
      <c r="E62" s="37">
        <f t="shared" si="3"/>
        <v>30.25522041763341</v>
      </c>
      <c r="F62" s="38">
        <f t="shared" si="4"/>
        <v>601.20000000000005</v>
      </c>
      <c r="G62" s="39">
        <f>SUMIF(ДЧБ_Район23!A:A,A62,ДЧБ_Район23!D:D)</f>
        <v>361.76</v>
      </c>
      <c r="H62" s="40">
        <f t="shared" si="5"/>
        <v>72.091994692613895</v>
      </c>
    </row>
    <row r="63" spans="1:8" ht="25.5" outlineLevel="1">
      <c r="A63" s="19" t="s">
        <v>152</v>
      </c>
      <c r="B63" s="18" t="s">
        <v>153</v>
      </c>
      <c r="C63" s="32">
        <v>47</v>
      </c>
      <c r="D63" s="32">
        <v>32.9</v>
      </c>
      <c r="E63" s="37">
        <f t="shared" si="3"/>
        <v>70</v>
      </c>
      <c r="F63" s="38">
        <f t="shared" si="4"/>
        <v>14.100000000000001</v>
      </c>
      <c r="G63" s="39">
        <f>SUMIF(ДЧБ_Район23!A:A,A63,ДЧБ_Район23!D:D)</f>
        <v>44.95</v>
      </c>
      <c r="H63" s="40">
        <f t="shared" si="5"/>
        <v>73.192436040044484</v>
      </c>
    </row>
    <row r="64" spans="1:8" ht="25.5" outlineLevel="2" collapsed="1">
      <c r="A64" s="19" t="s">
        <v>154</v>
      </c>
      <c r="B64" s="18" t="s">
        <v>155</v>
      </c>
      <c r="C64" s="32">
        <v>47</v>
      </c>
      <c r="D64" s="32">
        <v>32.9</v>
      </c>
      <c r="E64" s="37">
        <f t="shared" si="3"/>
        <v>70</v>
      </c>
      <c r="F64" s="38">
        <f t="shared" si="4"/>
        <v>14.100000000000001</v>
      </c>
      <c r="G64" s="39">
        <f>SUMIF(ДЧБ_Район23!A:A,A64,ДЧБ_Район23!D:D)</f>
        <v>44.95</v>
      </c>
      <c r="H64" s="40">
        <f t="shared" si="5"/>
        <v>73.192436040044484</v>
      </c>
    </row>
    <row r="65" spans="1:8" ht="38.25" hidden="1" outlineLevel="3" collapsed="1">
      <c r="A65" s="19" t="s">
        <v>156</v>
      </c>
      <c r="B65" s="18" t="s">
        <v>157</v>
      </c>
      <c r="C65" s="32">
        <v>47</v>
      </c>
      <c r="D65" s="32">
        <v>27</v>
      </c>
      <c r="E65" s="37">
        <f t="shared" si="3"/>
        <v>57.446808510638306</v>
      </c>
      <c r="F65" s="38">
        <f t="shared" si="4"/>
        <v>20</v>
      </c>
      <c r="G65" s="39">
        <f>SUMIF(ДЧБ_Район23!A:A,A65,ДЧБ_Район23!D:D)</f>
        <v>25.62</v>
      </c>
      <c r="H65" s="40">
        <f t="shared" si="5"/>
        <v>105.3864168618267</v>
      </c>
    </row>
    <row r="66" spans="1:8" ht="89.25" hidden="1" outlineLevel="4">
      <c r="A66" s="19" t="s">
        <v>158</v>
      </c>
      <c r="B66" s="18" t="s">
        <v>159</v>
      </c>
      <c r="C66" s="32">
        <v>47</v>
      </c>
      <c r="D66" s="32">
        <v>27</v>
      </c>
      <c r="E66" s="37">
        <f t="shared" si="3"/>
        <v>57.446808510638306</v>
      </c>
      <c r="F66" s="38">
        <f t="shared" si="4"/>
        <v>20</v>
      </c>
      <c r="G66" s="39">
        <f>SUMIF(ДЧБ_Район23!A:A,A66,ДЧБ_Район23!D:D)</f>
        <v>25.62</v>
      </c>
      <c r="H66" s="40">
        <f t="shared" si="5"/>
        <v>105.3864168618267</v>
      </c>
    </row>
    <row r="67" spans="1:8" ht="25.5" hidden="1" outlineLevel="3" collapsed="1">
      <c r="A67" s="19" t="s">
        <v>164</v>
      </c>
      <c r="B67" s="18" t="s">
        <v>165</v>
      </c>
      <c r="C67" s="32">
        <v>0</v>
      </c>
      <c r="D67" s="32">
        <v>5.9</v>
      </c>
      <c r="E67" s="37">
        <f t="shared" si="3"/>
        <v>0</v>
      </c>
      <c r="F67" s="38">
        <f t="shared" si="4"/>
        <v>-5.9</v>
      </c>
      <c r="G67" s="39">
        <f>SUMIF(ДЧБ_Район23!A:A,A67,ДЧБ_Район23!D:D)</f>
        <v>19.329999999999998</v>
      </c>
      <c r="H67" s="40">
        <f t="shared" si="5"/>
        <v>30.522503879979311</v>
      </c>
    </row>
    <row r="68" spans="1:8" ht="25.5" hidden="1" outlineLevel="4">
      <c r="A68" s="19" t="s">
        <v>166</v>
      </c>
      <c r="B68" s="18" t="s">
        <v>167</v>
      </c>
      <c r="C68" s="32">
        <v>0</v>
      </c>
      <c r="D68" s="32">
        <v>5.9</v>
      </c>
      <c r="E68" s="37">
        <f t="shared" si="3"/>
        <v>0</v>
      </c>
      <c r="F68" s="38">
        <f t="shared" si="4"/>
        <v>-5.9</v>
      </c>
      <c r="G68" s="39">
        <f>SUMIF(ДЧБ_Район23!A:A,A68,ДЧБ_Район23!D:D)</f>
        <v>19.329999999999998</v>
      </c>
      <c r="H68" s="40">
        <f t="shared" si="5"/>
        <v>30.522503879979311</v>
      </c>
    </row>
    <row r="69" spans="1:8" ht="76.5" hidden="1" outlineLevel="5">
      <c r="A69" s="19" t="s">
        <v>168</v>
      </c>
      <c r="B69" s="18" t="s">
        <v>169</v>
      </c>
      <c r="C69" s="32">
        <v>0</v>
      </c>
      <c r="D69" s="32">
        <v>5.9</v>
      </c>
      <c r="E69" s="37">
        <f t="shared" si="3"/>
        <v>0</v>
      </c>
      <c r="F69" s="38">
        <f t="shared" si="4"/>
        <v>-5.9</v>
      </c>
      <c r="G69" s="39">
        <f>SUMIF(ДЧБ_Район23!A:A,A69,ДЧБ_Район23!D:D)</f>
        <v>19.329999999999998</v>
      </c>
      <c r="H69" s="40">
        <f t="shared" si="5"/>
        <v>30.522503879979311</v>
      </c>
    </row>
    <row r="70" spans="1:8" ht="25.5" outlineLevel="1">
      <c r="A70" s="19" t="s">
        <v>170</v>
      </c>
      <c r="B70" s="18" t="s">
        <v>171</v>
      </c>
      <c r="C70" s="32">
        <v>0</v>
      </c>
      <c r="D70" s="32">
        <v>21.8</v>
      </c>
      <c r="E70" s="37">
        <f t="shared" si="3"/>
        <v>0</v>
      </c>
      <c r="F70" s="38">
        <f t="shared" si="4"/>
        <v>-21.8</v>
      </c>
      <c r="G70" s="39">
        <f>SUMIF(ДЧБ_Район23!A:A,A70,ДЧБ_Район23!D:D)</f>
        <v>7986.78</v>
      </c>
      <c r="H70" s="40">
        <f t="shared" si="5"/>
        <v>0.27295105161279015</v>
      </c>
    </row>
    <row r="71" spans="1:8" ht="25.5" outlineLevel="2" collapsed="1">
      <c r="A71" s="19" t="s">
        <v>172</v>
      </c>
      <c r="B71" s="18" t="s">
        <v>173</v>
      </c>
      <c r="C71" s="32">
        <v>0</v>
      </c>
      <c r="D71" s="32">
        <v>3.5</v>
      </c>
      <c r="E71" s="37">
        <f t="shared" ref="E71:E134" si="6">IFERROR(D71/C71*100,0)</f>
        <v>0</v>
      </c>
      <c r="F71" s="38">
        <f t="shared" ref="F71:F134" si="7">C71-D71</f>
        <v>-3.5</v>
      </c>
      <c r="G71" s="39">
        <f>SUMIF(ДЧБ_Район23!A:A,A71,ДЧБ_Район23!D:D)</f>
        <v>272.81</v>
      </c>
      <c r="H71" s="40">
        <f t="shared" ref="H71:H134" si="8">IFERROR(D71/G71*100,0)</f>
        <v>1.2829441736006744</v>
      </c>
    </row>
    <row r="72" spans="1:8" ht="25.5" hidden="1" outlineLevel="3" collapsed="1">
      <c r="A72" s="19" t="s">
        <v>174</v>
      </c>
      <c r="B72" s="18" t="s">
        <v>175</v>
      </c>
      <c r="C72" s="32">
        <v>0</v>
      </c>
      <c r="D72" s="32">
        <v>3.5</v>
      </c>
      <c r="E72" s="37">
        <f t="shared" si="6"/>
        <v>0</v>
      </c>
      <c r="F72" s="38">
        <f t="shared" si="7"/>
        <v>-3.5</v>
      </c>
      <c r="G72" s="39">
        <f>SUMIF(ДЧБ_Район23!A:A,A72,ДЧБ_Район23!D:D)</f>
        <v>272.81</v>
      </c>
      <c r="H72" s="40">
        <f t="shared" si="8"/>
        <v>1.2829441736006744</v>
      </c>
    </row>
    <row r="73" spans="1:8" ht="38.25" hidden="1" outlineLevel="4">
      <c r="A73" s="19" t="s">
        <v>176</v>
      </c>
      <c r="B73" s="18" t="s">
        <v>177</v>
      </c>
      <c r="C73" s="32">
        <v>0</v>
      </c>
      <c r="D73" s="32">
        <v>3.5</v>
      </c>
      <c r="E73" s="37">
        <f t="shared" si="6"/>
        <v>0</v>
      </c>
      <c r="F73" s="38">
        <f t="shared" si="7"/>
        <v>-3.5</v>
      </c>
      <c r="G73" s="39">
        <f>SUMIF(ДЧБ_Район23!A:A,A73,ДЧБ_Район23!D:D)</f>
        <v>272.81</v>
      </c>
      <c r="H73" s="40">
        <f t="shared" si="8"/>
        <v>1.2829441736006744</v>
      </c>
    </row>
    <row r="74" spans="1:8" ht="25.5" outlineLevel="2" collapsed="1">
      <c r="A74" s="19" t="s">
        <v>178</v>
      </c>
      <c r="B74" s="18" t="s">
        <v>179</v>
      </c>
      <c r="C74" s="32">
        <v>0</v>
      </c>
      <c r="D74" s="32">
        <v>18.3</v>
      </c>
      <c r="E74" s="37">
        <f t="shared" si="6"/>
        <v>0</v>
      </c>
      <c r="F74" s="38">
        <f t="shared" si="7"/>
        <v>-18.3</v>
      </c>
      <c r="G74" s="39">
        <f>SUMIF(ДЧБ_Район23!A:A,A74,ДЧБ_Район23!D:D)</f>
        <v>7713.97</v>
      </c>
      <c r="H74" s="40">
        <f t="shared" si="8"/>
        <v>0.23723193115866409</v>
      </c>
    </row>
    <row r="75" spans="1:8" ht="25.5" hidden="1" outlineLevel="3" collapsed="1">
      <c r="A75" s="19" t="s">
        <v>180</v>
      </c>
      <c r="B75" s="18" t="s">
        <v>181</v>
      </c>
      <c r="C75" s="32">
        <v>0</v>
      </c>
      <c r="D75" s="32">
        <v>18.3</v>
      </c>
      <c r="E75" s="37">
        <f t="shared" si="6"/>
        <v>0</v>
      </c>
      <c r="F75" s="38">
        <f t="shared" si="7"/>
        <v>-18.3</v>
      </c>
      <c r="G75" s="39">
        <f>SUMIF(ДЧБ_Район23!A:A,A75,ДЧБ_Район23!D:D)</f>
        <v>7713.97</v>
      </c>
      <c r="H75" s="40">
        <f t="shared" si="8"/>
        <v>0.23723193115866409</v>
      </c>
    </row>
    <row r="76" spans="1:8" ht="25.5" hidden="1" outlineLevel="4">
      <c r="A76" s="19" t="s">
        <v>182</v>
      </c>
      <c r="B76" s="18" t="s">
        <v>183</v>
      </c>
      <c r="C76" s="32">
        <v>0</v>
      </c>
      <c r="D76" s="32">
        <v>18.3</v>
      </c>
      <c r="E76" s="37">
        <f t="shared" si="6"/>
        <v>0</v>
      </c>
      <c r="F76" s="38">
        <f t="shared" si="7"/>
        <v>-18.3</v>
      </c>
      <c r="G76" s="39">
        <f>SUMIF(ДЧБ_Район23!A:A,A76,ДЧБ_Район23!D:D)</f>
        <v>7713.97</v>
      </c>
      <c r="H76" s="40">
        <f t="shared" si="8"/>
        <v>0.23723193115866409</v>
      </c>
    </row>
    <row r="77" spans="1:8" ht="25.5" outlineLevel="1">
      <c r="A77" s="19" t="s">
        <v>186</v>
      </c>
      <c r="B77" s="18" t="s">
        <v>187</v>
      </c>
      <c r="C77" s="32">
        <v>50</v>
      </c>
      <c r="D77" s="32">
        <v>14.6</v>
      </c>
      <c r="E77" s="37">
        <f t="shared" si="6"/>
        <v>29.2</v>
      </c>
      <c r="F77" s="38">
        <f t="shared" si="7"/>
        <v>35.4</v>
      </c>
      <c r="G77" s="39">
        <f>SUMIF(ДЧБ_Район23!A:A,A77,ДЧБ_Район23!D:D)</f>
        <v>352.93</v>
      </c>
      <c r="H77" s="40">
        <f t="shared" si="8"/>
        <v>4.1367976652594001</v>
      </c>
    </row>
    <row r="78" spans="1:8" ht="102" outlineLevel="2" collapsed="1">
      <c r="A78" s="19" t="s">
        <v>188</v>
      </c>
      <c r="B78" s="20" t="s">
        <v>189</v>
      </c>
      <c r="C78" s="32">
        <v>50</v>
      </c>
      <c r="D78" s="32">
        <v>0</v>
      </c>
      <c r="E78" s="37">
        <f t="shared" si="6"/>
        <v>0</v>
      </c>
      <c r="F78" s="38">
        <f t="shared" si="7"/>
        <v>50</v>
      </c>
      <c r="G78" s="39">
        <f>SUMIF(ДЧБ_Район23!A:A,A78,ДЧБ_Район23!D:D)</f>
        <v>115</v>
      </c>
      <c r="H78" s="40">
        <f t="shared" si="8"/>
        <v>0</v>
      </c>
    </row>
    <row r="79" spans="1:8" ht="127.5" hidden="1" outlineLevel="3" collapsed="1">
      <c r="A79" s="19" t="s">
        <v>190</v>
      </c>
      <c r="B79" s="20" t="s">
        <v>191</v>
      </c>
      <c r="C79" s="32">
        <v>50</v>
      </c>
      <c r="D79" s="32">
        <v>0</v>
      </c>
      <c r="E79" s="37">
        <f t="shared" si="6"/>
        <v>0</v>
      </c>
      <c r="F79" s="38">
        <f t="shared" si="7"/>
        <v>50</v>
      </c>
      <c r="G79" s="39">
        <f>SUMIF(ДЧБ_Район23!A:A,A79,ДЧБ_Район23!D:D)</f>
        <v>115</v>
      </c>
      <c r="H79" s="40">
        <f t="shared" si="8"/>
        <v>0</v>
      </c>
    </row>
    <row r="80" spans="1:8" ht="114.75" hidden="1" outlineLevel="4">
      <c r="A80" s="19" t="s">
        <v>192</v>
      </c>
      <c r="B80" s="20" t="s">
        <v>193</v>
      </c>
      <c r="C80" s="32">
        <v>50</v>
      </c>
      <c r="D80" s="32">
        <v>0</v>
      </c>
      <c r="E80" s="37">
        <f t="shared" si="6"/>
        <v>0</v>
      </c>
      <c r="F80" s="38">
        <f t="shared" si="7"/>
        <v>50</v>
      </c>
      <c r="G80" s="39">
        <f>SUMIF(ДЧБ_Район23!A:A,A80,ДЧБ_Район23!D:D)</f>
        <v>115</v>
      </c>
      <c r="H80" s="40">
        <f t="shared" si="8"/>
        <v>0</v>
      </c>
    </row>
    <row r="81" spans="1:8" ht="38.25" outlineLevel="2" collapsed="1">
      <c r="A81" s="19" t="s">
        <v>194</v>
      </c>
      <c r="B81" s="18" t="s">
        <v>195</v>
      </c>
      <c r="C81" s="32">
        <v>0</v>
      </c>
      <c r="D81" s="32">
        <v>14.6</v>
      </c>
      <c r="E81" s="37">
        <f t="shared" si="6"/>
        <v>0</v>
      </c>
      <c r="F81" s="38">
        <f t="shared" si="7"/>
        <v>-14.6</v>
      </c>
      <c r="G81" s="39">
        <f>SUMIF(ДЧБ_Район23!A:A,A81,ДЧБ_Район23!D:D)</f>
        <v>237.93</v>
      </c>
      <c r="H81" s="40">
        <f t="shared" si="8"/>
        <v>6.1362585634430289</v>
      </c>
    </row>
    <row r="82" spans="1:8" ht="38.25" hidden="1" outlineLevel="3" collapsed="1">
      <c r="A82" s="19" t="s">
        <v>196</v>
      </c>
      <c r="B82" s="18" t="s">
        <v>197</v>
      </c>
      <c r="C82" s="32">
        <v>0</v>
      </c>
      <c r="D82" s="32">
        <v>14.6</v>
      </c>
      <c r="E82" s="37">
        <f t="shared" si="6"/>
        <v>0</v>
      </c>
      <c r="F82" s="38">
        <f t="shared" si="7"/>
        <v>-14.6</v>
      </c>
      <c r="G82" s="39">
        <f>SUMIF(ДЧБ_Район23!A:A,A82,ДЧБ_Район23!D:D)</f>
        <v>237.93</v>
      </c>
      <c r="H82" s="40">
        <f t="shared" si="8"/>
        <v>6.1362585634430289</v>
      </c>
    </row>
    <row r="83" spans="1:8" ht="76.5" hidden="1" outlineLevel="4">
      <c r="A83" s="19" t="s">
        <v>198</v>
      </c>
      <c r="B83" s="18" t="s">
        <v>199</v>
      </c>
      <c r="C83" s="32">
        <v>0</v>
      </c>
      <c r="D83" s="32">
        <v>14.6</v>
      </c>
      <c r="E83" s="37">
        <f t="shared" si="6"/>
        <v>0</v>
      </c>
      <c r="F83" s="38">
        <f t="shared" si="7"/>
        <v>-14.6</v>
      </c>
      <c r="G83" s="39">
        <f>SUMIF(ДЧБ_Район23!A:A,A83,ДЧБ_Район23!D:D)</f>
        <v>237.93</v>
      </c>
      <c r="H83" s="40">
        <f t="shared" si="8"/>
        <v>6.1362585634430289</v>
      </c>
    </row>
    <row r="84" spans="1:8" ht="25.5" outlineLevel="1">
      <c r="A84" s="19" t="s">
        <v>204</v>
      </c>
      <c r="B84" s="18" t="s">
        <v>205</v>
      </c>
      <c r="C84" s="32">
        <v>242</v>
      </c>
      <c r="D84" s="32">
        <v>73.7</v>
      </c>
      <c r="E84" s="37">
        <f t="shared" si="6"/>
        <v>30.454545454545457</v>
      </c>
      <c r="F84" s="38">
        <f t="shared" si="7"/>
        <v>168.3</v>
      </c>
      <c r="G84" s="39">
        <f>SUMIF(ДЧБ_Район23!A:A,A84,ДЧБ_Район23!D:D)</f>
        <v>461.6</v>
      </c>
      <c r="H84" s="40">
        <f t="shared" si="8"/>
        <v>15.966204506065857</v>
      </c>
    </row>
    <row r="85" spans="1:8" ht="51" outlineLevel="2" collapsed="1">
      <c r="A85" s="19" t="s">
        <v>206</v>
      </c>
      <c r="B85" s="18" t="s">
        <v>207</v>
      </c>
      <c r="C85" s="32">
        <v>32</v>
      </c>
      <c r="D85" s="32">
        <v>51.4</v>
      </c>
      <c r="E85" s="37">
        <f t="shared" si="6"/>
        <v>160.625</v>
      </c>
      <c r="F85" s="38">
        <f t="shared" si="7"/>
        <v>-19.399999999999999</v>
      </c>
      <c r="G85" s="39">
        <f>SUMIF(ДЧБ_Район23!A:A,A85,ДЧБ_Район23!D:D)</f>
        <v>17.18</v>
      </c>
      <c r="H85" s="40">
        <f t="shared" si="8"/>
        <v>299.18509895227004</v>
      </c>
    </row>
    <row r="86" spans="1:8" ht="76.5" hidden="1" outlineLevel="3" collapsed="1">
      <c r="A86" s="19" t="s">
        <v>208</v>
      </c>
      <c r="B86" s="18" t="s">
        <v>209</v>
      </c>
      <c r="C86" s="32">
        <v>2</v>
      </c>
      <c r="D86" s="32">
        <v>1.1000000000000001</v>
      </c>
      <c r="E86" s="37">
        <f t="shared" si="6"/>
        <v>55.000000000000007</v>
      </c>
      <c r="F86" s="38">
        <f t="shared" si="7"/>
        <v>0.89999999999999991</v>
      </c>
      <c r="G86" s="39">
        <f>SUMIF(ДЧБ_Район23!A:A,A86,ДЧБ_Район23!D:D)</f>
        <v>1.6</v>
      </c>
      <c r="H86" s="40">
        <f t="shared" si="8"/>
        <v>68.75</v>
      </c>
    </row>
    <row r="87" spans="1:8" ht="114.75" hidden="1" outlineLevel="4">
      <c r="A87" s="19" t="s">
        <v>210</v>
      </c>
      <c r="B87" s="20" t="s">
        <v>211</v>
      </c>
      <c r="C87" s="32">
        <v>2</v>
      </c>
      <c r="D87" s="32">
        <v>1.1000000000000001</v>
      </c>
      <c r="E87" s="37">
        <f t="shared" si="6"/>
        <v>55.000000000000007</v>
      </c>
      <c r="F87" s="38">
        <f t="shared" si="7"/>
        <v>0.89999999999999991</v>
      </c>
      <c r="G87" s="39">
        <f>SUMIF(ДЧБ_Район23!A:A,A87,ДЧБ_Район23!D:D)</f>
        <v>1.6</v>
      </c>
      <c r="H87" s="40">
        <f t="shared" si="8"/>
        <v>68.75</v>
      </c>
    </row>
    <row r="88" spans="1:8" ht="114.75" hidden="1" outlineLevel="5">
      <c r="A88" s="19" t="s">
        <v>210</v>
      </c>
      <c r="B88" s="20" t="s">
        <v>211</v>
      </c>
      <c r="C88" s="32">
        <v>2</v>
      </c>
      <c r="D88" s="32">
        <v>0</v>
      </c>
      <c r="E88" s="37">
        <f t="shared" si="6"/>
        <v>0</v>
      </c>
      <c r="F88" s="38">
        <f t="shared" si="7"/>
        <v>2</v>
      </c>
      <c r="G88" s="39">
        <f>SUMIF(ДЧБ_Район23!A:A,A88,ДЧБ_Район23!D:D)</f>
        <v>1.6</v>
      </c>
      <c r="H88" s="40">
        <f t="shared" si="8"/>
        <v>0</v>
      </c>
    </row>
    <row r="89" spans="1:8" ht="178.5" hidden="1" outlineLevel="5">
      <c r="A89" s="19" t="s">
        <v>212</v>
      </c>
      <c r="B89" s="20" t="s">
        <v>213</v>
      </c>
      <c r="C89" s="32">
        <v>0</v>
      </c>
      <c r="D89" s="32">
        <v>1.1000000000000001</v>
      </c>
      <c r="E89" s="37">
        <f t="shared" si="6"/>
        <v>0</v>
      </c>
      <c r="F89" s="38">
        <f t="shared" si="7"/>
        <v>-1.1000000000000001</v>
      </c>
      <c r="G89" s="39">
        <f>SUMIF(ДЧБ_Район23!A:A,A89,ДЧБ_Район23!D:D)</f>
        <v>1.6</v>
      </c>
      <c r="H89" s="40">
        <f t="shared" si="8"/>
        <v>68.75</v>
      </c>
    </row>
    <row r="90" spans="1:8" ht="114.75" hidden="1" outlineLevel="3" collapsed="1">
      <c r="A90" s="19" t="s">
        <v>214</v>
      </c>
      <c r="B90" s="18" t="s">
        <v>215</v>
      </c>
      <c r="C90" s="32">
        <v>5</v>
      </c>
      <c r="D90" s="32">
        <v>17.3</v>
      </c>
      <c r="E90" s="37">
        <f t="shared" si="6"/>
        <v>346</v>
      </c>
      <c r="F90" s="38">
        <f t="shared" si="7"/>
        <v>-12.3</v>
      </c>
      <c r="G90" s="39">
        <f>SUMIF(ДЧБ_Район23!A:A,A90,ДЧБ_Район23!D:D)</f>
        <v>2</v>
      </c>
      <c r="H90" s="40">
        <f t="shared" si="8"/>
        <v>865</v>
      </c>
    </row>
    <row r="91" spans="1:8" ht="140.25" hidden="1" outlineLevel="4">
      <c r="A91" s="19" t="s">
        <v>216</v>
      </c>
      <c r="B91" s="20" t="s">
        <v>217</v>
      </c>
      <c r="C91" s="32">
        <v>5</v>
      </c>
      <c r="D91" s="32">
        <v>17.3</v>
      </c>
      <c r="E91" s="37">
        <f t="shared" si="6"/>
        <v>346</v>
      </c>
      <c r="F91" s="38">
        <f t="shared" si="7"/>
        <v>-12.3</v>
      </c>
      <c r="G91" s="39">
        <f>SUMIF(ДЧБ_Район23!A:A,A91,ДЧБ_Район23!D:D)</f>
        <v>2</v>
      </c>
      <c r="H91" s="40">
        <f t="shared" si="8"/>
        <v>865</v>
      </c>
    </row>
    <row r="92" spans="1:8" ht="140.25" hidden="1" outlineLevel="5">
      <c r="A92" s="19" t="s">
        <v>216</v>
      </c>
      <c r="B92" s="20" t="s">
        <v>217</v>
      </c>
      <c r="C92" s="32">
        <v>5</v>
      </c>
      <c r="D92" s="32">
        <v>0</v>
      </c>
      <c r="E92" s="37">
        <f t="shared" si="6"/>
        <v>0</v>
      </c>
      <c r="F92" s="38">
        <f t="shared" si="7"/>
        <v>5</v>
      </c>
      <c r="G92" s="39">
        <f>SUMIF(ДЧБ_Район23!A:A,A92,ДЧБ_Район23!D:D)</f>
        <v>2</v>
      </c>
      <c r="H92" s="40">
        <f t="shared" si="8"/>
        <v>0</v>
      </c>
    </row>
    <row r="93" spans="1:8" ht="63.75" hidden="1" outlineLevel="5">
      <c r="A93" s="19" t="s">
        <v>218</v>
      </c>
      <c r="B93" s="18" t="s">
        <v>219</v>
      </c>
      <c r="C93" s="32">
        <v>0</v>
      </c>
      <c r="D93" s="32">
        <v>9</v>
      </c>
      <c r="E93" s="37">
        <f t="shared" si="6"/>
        <v>0</v>
      </c>
      <c r="F93" s="38">
        <f t="shared" si="7"/>
        <v>-9</v>
      </c>
      <c r="G93" s="39">
        <f>SUMIF(ДЧБ_Район23!A:A,A93,ДЧБ_Район23!D:D)</f>
        <v>2</v>
      </c>
      <c r="H93" s="40">
        <f t="shared" si="8"/>
        <v>450</v>
      </c>
    </row>
    <row r="94" spans="1:8" ht="140.25" hidden="1" outlineLevel="5">
      <c r="A94" s="19" t="s">
        <v>442</v>
      </c>
      <c r="B94" s="20" t="s">
        <v>217</v>
      </c>
      <c r="C94" s="32">
        <v>0</v>
      </c>
      <c r="D94" s="32">
        <v>7.5</v>
      </c>
      <c r="E94" s="37">
        <f t="shared" si="6"/>
        <v>0</v>
      </c>
      <c r="F94" s="38">
        <f t="shared" si="7"/>
        <v>-7.5</v>
      </c>
      <c r="G94" s="39">
        <f>SUMIF(ДЧБ_Район23!A:A,A94,ДЧБ_Район23!D:D)</f>
        <v>0</v>
      </c>
      <c r="H94" s="40">
        <f t="shared" si="8"/>
        <v>0</v>
      </c>
    </row>
    <row r="95" spans="1:8" ht="140.25" hidden="1" outlineLevel="5">
      <c r="A95" s="19" t="s">
        <v>441</v>
      </c>
      <c r="B95" s="20" t="s">
        <v>217</v>
      </c>
      <c r="C95" s="32">
        <v>0</v>
      </c>
      <c r="D95" s="32">
        <v>0.8</v>
      </c>
      <c r="E95" s="37">
        <f t="shared" si="6"/>
        <v>0</v>
      </c>
      <c r="F95" s="38">
        <f t="shared" si="7"/>
        <v>-0.8</v>
      </c>
      <c r="G95" s="39">
        <f>SUMIF(ДЧБ_Район23!A:A,A95,ДЧБ_Район23!D:D)</f>
        <v>0</v>
      </c>
      <c r="H95" s="40">
        <f t="shared" si="8"/>
        <v>0</v>
      </c>
    </row>
    <row r="96" spans="1:8" ht="76.5" hidden="1" outlineLevel="3" collapsed="1">
      <c r="A96" s="19" t="s">
        <v>220</v>
      </c>
      <c r="B96" s="18" t="s">
        <v>221</v>
      </c>
      <c r="C96" s="32">
        <v>0</v>
      </c>
      <c r="D96" s="32">
        <v>0.7</v>
      </c>
      <c r="E96" s="37">
        <f t="shared" si="6"/>
        <v>0</v>
      </c>
      <c r="F96" s="38">
        <f t="shared" si="7"/>
        <v>-0.7</v>
      </c>
      <c r="G96" s="39">
        <f>SUMIF(ДЧБ_Район23!A:A,A96,ДЧБ_Район23!D:D)</f>
        <v>0</v>
      </c>
      <c r="H96" s="40">
        <f t="shared" si="8"/>
        <v>0</v>
      </c>
    </row>
    <row r="97" spans="1:8" ht="114.75" hidden="1" outlineLevel="4">
      <c r="A97" s="19" t="s">
        <v>222</v>
      </c>
      <c r="B97" s="20" t="s">
        <v>223</v>
      </c>
      <c r="C97" s="32">
        <v>0</v>
      </c>
      <c r="D97" s="32">
        <v>0.7</v>
      </c>
      <c r="E97" s="37">
        <f t="shared" si="6"/>
        <v>0</v>
      </c>
      <c r="F97" s="38">
        <f t="shared" si="7"/>
        <v>-0.7</v>
      </c>
      <c r="G97" s="39">
        <f>SUMIF(ДЧБ_Район23!A:A,A97,ДЧБ_Район23!D:D)</f>
        <v>0</v>
      </c>
      <c r="H97" s="40">
        <f t="shared" si="8"/>
        <v>0</v>
      </c>
    </row>
    <row r="98" spans="1:8" ht="114.75" hidden="1" outlineLevel="5">
      <c r="A98" s="19" t="s">
        <v>440</v>
      </c>
      <c r="B98" s="20" t="s">
        <v>223</v>
      </c>
      <c r="C98" s="32">
        <v>0</v>
      </c>
      <c r="D98" s="32">
        <v>0.2</v>
      </c>
      <c r="E98" s="37">
        <f t="shared" si="6"/>
        <v>0</v>
      </c>
      <c r="F98" s="38">
        <f t="shared" si="7"/>
        <v>-0.2</v>
      </c>
      <c r="G98" s="39">
        <f>SUMIF(ДЧБ_Район23!A:A,A98,ДЧБ_Район23!D:D)</f>
        <v>0</v>
      </c>
      <c r="H98" s="40">
        <f t="shared" si="8"/>
        <v>0</v>
      </c>
    </row>
    <row r="99" spans="1:8" ht="114.75" hidden="1" outlineLevel="5">
      <c r="A99" s="19" t="s">
        <v>439</v>
      </c>
      <c r="B99" s="20" t="s">
        <v>223</v>
      </c>
      <c r="C99" s="32">
        <v>0</v>
      </c>
      <c r="D99" s="32">
        <v>0.5</v>
      </c>
      <c r="E99" s="37">
        <f t="shared" si="6"/>
        <v>0</v>
      </c>
      <c r="F99" s="38">
        <f t="shared" si="7"/>
        <v>-0.5</v>
      </c>
      <c r="G99" s="39">
        <f>SUMIF(ДЧБ_Район23!A:A,A99,ДЧБ_Район23!D:D)</f>
        <v>0</v>
      </c>
      <c r="H99" s="40">
        <f t="shared" si="8"/>
        <v>0</v>
      </c>
    </row>
    <row r="100" spans="1:8" ht="102" hidden="1" outlineLevel="3" collapsed="1">
      <c r="A100" s="19" t="s">
        <v>232</v>
      </c>
      <c r="B100" s="18" t="s">
        <v>233</v>
      </c>
      <c r="C100" s="32">
        <v>7</v>
      </c>
      <c r="D100" s="32">
        <v>0</v>
      </c>
      <c r="E100" s="37">
        <f t="shared" si="6"/>
        <v>0</v>
      </c>
      <c r="F100" s="38">
        <f t="shared" si="7"/>
        <v>7</v>
      </c>
      <c r="G100" s="39">
        <f>SUMIF(ДЧБ_Район23!A:A,A100,ДЧБ_Район23!D:D)</f>
        <v>-15</v>
      </c>
      <c r="H100" s="40">
        <f t="shared" si="8"/>
        <v>0</v>
      </c>
    </row>
    <row r="101" spans="1:8" ht="140.25" hidden="1" outlineLevel="4">
      <c r="A101" s="19" t="s">
        <v>234</v>
      </c>
      <c r="B101" s="20" t="s">
        <v>235</v>
      </c>
      <c r="C101" s="32">
        <v>7</v>
      </c>
      <c r="D101" s="32">
        <v>0</v>
      </c>
      <c r="E101" s="37">
        <f t="shared" si="6"/>
        <v>0</v>
      </c>
      <c r="F101" s="38">
        <f t="shared" si="7"/>
        <v>7</v>
      </c>
      <c r="G101" s="39">
        <f>SUMIF(ДЧБ_Район23!A:A,A101,ДЧБ_Район23!D:D)</f>
        <v>-15</v>
      </c>
      <c r="H101" s="40">
        <f t="shared" si="8"/>
        <v>0</v>
      </c>
    </row>
    <row r="102" spans="1:8" ht="127.5" hidden="1" outlineLevel="3" collapsed="1">
      <c r="A102" s="19" t="s">
        <v>438</v>
      </c>
      <c r="B102" s="20" t="s">
        <v>437</v>
      </c>
      <c r="C102" s="32">
        <v>0</v>
      </c>
      <c r="D102" s="32">
        <v>5</v>
      </c>
      <c r="E102" s="37">
        <f t="shared" si="6"/>
        <v>0</v>
      </c>
      <c r="F102" s="38">
        <f t="shared" si="7"/>
        <v>-5</v>
      </c>
      <c r="G102" s="39">
        <f>SUMIF(ДЧБ_Район23!A:A,A102,ДЧБ_Район23!D:D)</f>
        <v>0</v>
      </c>
      <c r="H102" s="40">
        <f t="shared" si="8"/>
        <v>0</v>
      </c>
    </row>
    <row r="103" spans="1:8" ht="191.25" hidden="1" outlineLevel="4">
      <c r="A103" s="19" t="s">
        <v>436</v>
      </c>
      <c r="B103" s="20" t="s">
        <v>434</v>
      </c>
      <c r="C103" s="32">
        <v>0</v>
      </c>
      <c r="D103" s="32">
        <v>5</v>
      </c>
      <c r="E103" s="37">
        <f t="shared" si="6"/>
        <v>0</v>
      </c>
      <c r="F103" s="38">
        <f t="shared" si="7"/>
        <v>-5</v>
      </c>
      <c r="G103" s="39">
        <f>SUMIF(ДЧБ_Район23!A:A,A103,ДЧБ_Район23!D:D)</f>
        <v>0</v>
      </c>
      <c r="H103" s="40">
        <f t="shared" si="8"/>
        <v>0</v>
      </c>
    </row>
    <row r="104" spans="1:8" ht="191.25" hidden="1" outlineLevel="5">
      <c r="A104" s="19" t="s">
        <v>435</v>
      </c>
      <c r="B104" s="20" t="s">
        <v>434</v>
      </c>
      <c r="C104" s="32">
        <v>0</v>
      </c>
      <c r="D104" s="32">
        <v>5</v>
      </c>
      <c r="E104" s="37">
        <f t="shared" si="6"/>
        <v>0</v>
      </c>
      <c r="F104" s="38">
        <f t="shared" si="7"/>
        <v>-5</v>
      </c>
      <c r="G104" s="39">
        <f>SUMIF(ДЧБ_Район23!A:A,A104,ДЧБ_Район23!D:D)</f>
        <v>0</v>
      </c>
      <c r="H104" s="40">
        <f t="shared" si="8"/>
        <v>0</v>
      </c>
    </row>
    <row r="105" spans="1:8" ht="89.25" hidden="1" outlineLevel="3" collapsed="1">
      <c r="A105" s="19" t="s">
        <v>237</v>
      </c>
      <c r="B105" s="18" t="s">
        <v>238</v>
      </c>
      <c r="C105" s="32">
        <v>1</v>
      </c>
      <c r="D105" s="32">
        <v>0</v>
      </c>
      <c r="E105" s="37">
        <f t="shared" si="6"/>
        <v>0</v>
      </c>
      <c r="F105" s="38">
        <f t="shared" si="7"/>
        <v>1</v>
      </c>
      <c r="G105" s="39">
        <f>SUMIF(ДЧБ_Район23!A:A,A105,ДЧБ_Район23!D:D)</f>
        <v>0.53</v>
      </c>
      <c r="H105" s="40">
        <f t="shared" si="8"/>
        <v>0</v>
      </c>
    </row>
    <row r="106" spans="1:8" ht="127.5" hidden="1" outlineLevel="4">
      <c r="A106" s="19" t="s">
        <v>239</v>
      </c>
      <c r="B106" s="20" t="s">
        <v>240</v>
      </c>
      <c r="C106" s="32">
        <v>1</v>
      </c>
      <c r="D106" s="32">
        <v>0</v>
      </c>
      <c r="E106" s="37">
        <f t="shared" si="6"/>
        <v>0</v>
      </c>
      <c r="F106" s="38">
        <f t="shared" si="7"/>
        <v>1</v>
      </c>
      <c r="G106" s="39">
        <f>SUMIF(ДЧБ_Район23!A:A,A106,ДЧБ_Район23!D:D)</f>
        <v>0.53</v>
      </c>
      <c r="H106" s="40">
        <f t="shared" si="8"/>
        <v>0</v>
      </c>
    </row>
    <row r="107" spans="1:8" ht="76.5" hidden="1" outlineLevel="3" collapsed="1">
      <c r="A107" s="19" t="s">
        <v>243</v>
      </c>
      <c r="B107" s="18" t="s">
        <v>244</v>
      </c>
      <c r="C107" s="32">
        <v>1</v>
      </c>
      <c r="D107" s="32">
        <v>0</v>
      </c>
      <c r="E107" s="37">
        <f t="shared" si="6"/>
        <v>0</v>
      </c>
      <c r="F107" s="38">
        <f t="shared" si="7"/>
        <v>1</v>
      </c>
      <c r="G107" s="39">
        <f>SUMIF(ДЧБ_Район23!A:A,A107,ДЧБ_Район23!D:D)</f>
        <v>1</v>
      </c>
      <c r="H107" s="40">
        <f t="shared" si="8"/>
        <v>0</v>
      </c>
    </row>
    <row r="108" spans="1:8" ht="114.75" hidden="1" outlineLevel="4">
      <c r="A108" s="19" t="s">
        <v>245</v>
      </c>
      <c r="B108" s="20" t="s">
        <v>246</v>
      </c>
      <c r="C108" s="32">
        <v>1</v>
      </c>
      <c r="D108" s="32">
        <v>0</v>
      </c>
      <c r="E108" s="37">
        <f t="shared" si="6"/>
        <v>0</v>
      </c>
      <c r="F108" s="38">
        <f t="shared" si="7"/>
        <v>1</v>
      </c>
      <c r="G108" s="39">
        <f>SUMIF(ДЧБ_Район23!A:A,A108,ДЧБ_Район23!D:D)</f>
        <v>1</v>
      </c>
      <c r="H108" s="40">
        <f t="shared" si="8"/>
        <v>0</v>
      </c>
    </row>
    <row r="109" spans="1:8" ht="89.25" hidden="1" outlineLevel="3" collapsed="1">
      <c r="A109" s="19" t="s">
        <v>250</v>
      </c>
      <c r="B109" s="18" t="s">
        <v>251</v>
      </c>
      <c r="C109" s="32">
        <v>16</v>
      </c>
      <c r="D109" s="32">
        <v>27.4</v>
      </c>
      <c r="E109" s="37">
        <f t="shared" si="6"/>
        <v>171.25</v>
      </c>
      <c r="F109" s="38">
        <f t="shared" si="7"/>
        <v>-11.399999999999999</v>
      </c>
      <c r="G109" s="39">
        <f>SUMIF(ДЧБ_Район23!A:A,A109,ДЧБ_Район23!D:D)</f>
        <v>24.55</v>
      </c>
      <c r="H109" s="40">
        <f t="shared" si="8"/>
        <v>111.60896130346232</v>
      </c>
    </row>
    <row r="110" spans="1:8" ht="127.5" hidden="1" outlineLevel="4">
      <c r="A110" s="19" t="s">
        <v>252</v>
      </c>
      <c r="B110" s="20" t="s">
        <v>253</v>
      </c>
      <c r="C110" s="32">
        <v>16</v>
      </c>
      <c r="D110" s="32">
        <v>0</v>
      </c>
      <c r="E110" s="37">
        <f t="shared" si="6"/>
        <v>0</v>
      </c>
      <c r="F110" s="38">
        <f t="shared" si="7"/>
        <v>16</v>
      </c>
      <c r="G110" s="39">
        <f>SUMIF(ДЧБ_Район23!A:A,A110,ДЧБ_Район23!D:D)</f>
        <v>0</v>
      </c>
      <c r="H110" s="40">
        <f t="shared" si="8"/>
        <v>0</v>
      </c>
    </row>
    <row r="111" spans="1:8" ht="127.5" hidden="1" outlineLevel="4">
      <c r="A111" s="19" t="s">
        <v>433</v>
      </c>
      <c r="B111" s="20" t="s">
        <v>253</v>
      </c>
      <c r="C111" s="32">
        <v>0</v>
      </c>
      <c r="D111" s="32">
        <v>2.8</v>
      </c>
      <c r="E111" s="37">
        <f t="shared" si="6"/>
        <v>0</v>
      </c>
      <c r="F111" s="38">
        <f t="shared" si="7"/>
        <v>-2.8</v>
      </c>
      <c r="G111" s="39">
        <f>SUMIF(ДЧБ_Район23!A:A,A111,ДЧБ_Район23!D:D)</f>
        <v>0</v>
      </c>
      <c r="H111" s="40">
        <f t="shared" si="8"/>
        <v>0</v>
      </c>
    </row>
    <row r="112" spans="1:8" ht="127.5" hidden="1" outlineLevel="4">
      <c r="A112" s="19" t="s">
        <v>254</v>
      </c>
      <c r="B112" s="20" t="s">
        <v>255</v>
      </c>
      <c r="C112" s="32">
        <v>0</v>
      </c>
      <c r="D112" s="32">
        <v>24.6</v>
      </c>
      <c r="E112" s="37">
        <f t="shared" si="6"/>
        <v>0</v>
      </c>
      <c r="F112" s="38">
        <f t="shared" si="7"/>
        <v>-24.6</v>
      </c>
      <c r="G112" s="39">
        <f>SUMIF(ДЧБ_Район23!A:A,A112,ДЧБ_Район23!D:D)</f>
        <v>24.55</v>
      </c>
      <c r="H112" s="40">
        <f t="shared" si="8"/>
        <v>100.20366598778003</v>
      </c>
    </row>
    <row r="113" spans="1:8" ht="153" outlineLevel="2" collapsed="1">
      <c r="A113" s="19" t="s">
        <v>260</v>
      </c>
      <c r="B113" s="20" t="s">
        <v>261</v>
      </c>
      <c r="C113" s="32">
        <v>7</v>
      </c>
      <c r="D113" s="32">
        <v>0</v>
      </c>
      <c r="E113" s="37">
        <f t="shared" si="6"/>
        <v>0</v>
      </c>
      <c r="F113" s="38">
        <f t="shared" si="7"/>
        <v>7</v>
      </c>
      <c r="G113" s="39">
        <f>SUMIF(ДЧБ_Район23!A:A,A113,ДЧБ_Район23!D:D)</f>
        <v>15</v>
      </c>
      <c r="H113" s="40">
        <f t="shared" si="8"/>
        <v>0</v>
      </c>
    </row>
    <row r="114" spans="1:8" ht="191.25" hidden="1" outlineLevel="3">
      <c r="A114" s="19" t="s">
        <v>262</v>
      </c>
      <c r="B114" s="20" t="s">
        <v>263</v>
      </c>
      <c r="C114" s="32">
        <v>7</v>
      </c>
      <c r="D114" s="32">
        <v>0</v>
      </c>
      <c r="E114" s="37">
        <f t="shared" si="6"/>
        <v>0</v>
      </c>
      <c r="F114" s="38">
        <f t="shared" si="7"/>
        <v>7</v>
      </c>
      <c r="G114" s="39">
        <f>SUMIF(ДЧБ_Район23!A:A,A114,ДЧБ_Район23!D:D)</f>
        <v>15</v>
      </c>
      <c r="H114" s="40">
        <f t="shared" si="8"/>
        <v>0</v>
      </c>
    </row>
    <row r="115" spans="1:8" ht="153" outlineLevel="2" collapsed="1">
      <c r="A115" s="19" t="s">
        <v>264</v>
      </c>
      <c r="B115" s="20" t="s">
        <v>265</v>
      </c>
      <c r="C115" s="32">
        <v>30</v>
      </c>
      <c r="D115" s="32">
        <v>5</v>
      </c>
      <c r="E115" s="37">
        <f t="shared" si="6"/>
        <v>16.666666666666664</v>
      </c>
      <c r="F115" s="38">
        <f t="shared" si="7"/>
        <v>25</v>
      </c>
      <c r="G115" s="39">
        <f>SUMIF(ДЧБ_Район23!A:A,A115,ДЧБ_Район23!D:D)</f>
        <v>49.58</v>
      </c>
      <c r="H115" s="40">
        <f t="shared" si="8"/>
        <v>10.084711577248891</v>
      </c>
    </row>
    <row r="116" spans="1:8" ht="76.5" hidden="1" outlineLevel="3" collapsed="1">
      <c r="A116" s="19" t="s">
        <v>266</v>
      </c>
      <c r="B116" s="18" t="s">
        <v>267</v>
      </c>
      <c r="C116" s="32">
        <v>30</v>
      </c>
      <c r="D116" s="32">
        <v>5</v>
      </c>
      <c r="E116" s="37">
        <f t="shared" si="6"/>
        <v>16.666666666666664</v>
      </c>
      <c r="F116" s="38">
        <f t="shared" si="7"/>
        <v>25</v>
      </c>
      <c r="G116" s="39">
        <f>SUMIF(ДЧБ_Район23!A:A,A116,ДЧБ_Район23!D:D)</f>
        <v>49.58</v>
      </c>
      <c r="H116" s="40">
        <f t="shared" si="8"/>
        <v>10.084711577248891</v>
      </c>
    </row>
    <row r="117" spans="1:8" ht="102" hidden="1" outlineLevel="4">
      <c r="A117" s="19" t="s">
        <v>268</v>
      </c>
      <c r="B117" s="18" t="s">
        <v>269</v>
      </c>
      <c r="C117" s="32">
        <v>30</v>
      </c>
      <c r="D117" s="32">
        <v>5</v>
      </c>
      <c r="E117" s="37">
        <f t="shared" si="6"/>
        <v>16.666666666666664</v>
      </c>
      <c r="F117" s="38">
        <f t="shared" si="7"/>
        <v>25</v>
      </c>
      <c r="G117" s="39">
        <f>SUMIF(ДЧБ_Район23!A:A,A117,ДЧБ_Район23!D:D)</f>
        <v>49.58</v>
      </c>
      <c r="H117" s="40">
        <f t="shared" si="8"/>
        <v>10.084711577248891</v>
      </c>
    </row>
    <row r="118" spans="1:8" ht="25.5" outlineLevel="2" collapsed="1">
      <c r="A118" s="19" t="s">
        <v>270</v>
      </c>
      <c r="B118" s="18" t="s">
        <v>271</v>
      </c>
      <c r="C118" s="32">
        <v>173</v>
      </c>
      <c r="D118" s="32">
        <v>17.3</v>
      </c>
      <c r="E118" s="37">
        <f t="shared" si="6"/>
        <v>10</v>
      </c>
      <c r="F118" s="38">
        <f t="shared" si="7"/>
        <v>155.69999999999999</v>
      </c>
      <c r="G118" s="39">
        <f>SUMIF(ДЧБ_Район23!A:A,A118,ДЧБ_Район23!D:D)</f>
        <v>379.85</v>
      </c>
      <c r="H118" s="40">
        <f t="shared" si="8"/>
        <v>4.5544293800184281</v>
      </c>
    </row>
    <row r="119" spans="1:8" ht="114.75" hidden="1" outlineLevel="3" collapsed="1">
      <c r="A119" s="19" t="s">
        <v>272</v>
      </c>
      <c r="B119" s="20" t="s">
        <v>273</v>
      </c>
      <c r="C119" s="32">
        <v>6</v>
      </c>
      <c r="D119" s="32">
        <v>0.7</v>
      </c>
      <c r="E119" s="37">
        <f t="shared" si="6"/>
        <v>11.666666666666666</v>
      </c>
      <c r="F119" s="38">
        <f t="shared" si="7"/>
        <v>5.3</v>
      </c>
      <c r="G119" s="39">
        <f>SUMIF(ДЧБ_Район23!A:A,A119,ДЧБ_Район23!D:D)</f>
        <v>4.5</v>
      </c>
      <c r="H119" s="40">
        <f t="shared" si="8"/>
        <v>15.555555555555555</v>
      </c>
    </row>
    <row r="120" spans="1:8" ht="89.25" hidden="1" outlineLevel="4">
      <c r="A120" s="19" t="s">
        <v>274</v>
      </c>
      <c r="B120" s="18" t="s">
        <v>275</v>
      </c>
      <c r="C120" s="32">
        <v>6</v>
      </c>
      <c r="D120" s="32">
        <v>0.7</v>
      </c>
      <c r="E120" s="37">
        <f t="shared" si="6"/>
        <v>11.666666666666666</v>
      </c>
      <c r="F120" s="38">
        <f t="shared" si="7"/>
        <v>5.3</v>
      </c>
      <c r="G120" s="39">
        <f>SUMIF(ДЧБ_Район23!A:A,A120,ДЧБ_Район23!D:D)</f>
        <v>4.5</v>
      </c>
      <c r="H120" s="40">
        <f t="shared" si="8"/>
        <v>15.555555555555555</v>
      </c>
    </row>
    <row r="121" spans="1:8" ht="51" hidden="1" outlineLevel="3" collapsed="1">
      <c r="A121" s="19" t="s">
        <v>276</v>
      </c>
      <c r="B121" s="18" t="s">
        <v>277</v>
      </c>
      <c r="C121" s="32">
        <v>166</v>
      </c>
      <c r="D121" s="32">
        <v>16.600000000000001</v>
      </c>
      <c r="E121" s="37">
        <f t="shared" si="6"/>
        <v>10</v>
      </c>
      <c r="F121" s="38">
        <f t="shared" si="7"/>
        <v>149.4</v>
      </c>
      <c r="G121" s="39">
        <f>SUMIF(ДЧБ_Район23!A:A,A121,ДЧБ_Район23!D:D)</f>
        <v>374.35</v>
      </c>
      <c r="H121" s="40">
        <f t="shared" si="8"/>
        <v>4.434352878322426</v>
      </c>
    </row>
    <row r="122" spans="1:8" ht="76.5" hidden="1" outlineLevel="4">
      <c r="A122" s="19" t="s">
        <v>278</v>
      </c>
      <c r="B122" s="18" t="s">
        <v>279</v>
      </c>
      <c r="C122" s="32">
        <v>166</v>
      </c>
      <c r="D122" s="32">
        <v>16.600000000000001</v>
      </c>
      <c r="E122" s="37">
        <f t="shared" si="6"/>
        <v>10</v>
      </c>
      <c r="F122" s="38">
        <f t="shared" si="7"/>
        <v>149.4</v>
      </c>
      <c r="G122" s="39">
        <f>SUMIF(ДЧБ_Район23!A:A,A122,ДЧБ_Район23!D:D)</f>
        <v>374.35</v>
      </c>
      <c r="H122" s="40">
        <f t="shared" si="8"/>
        <v>4.434352878322426</v>
      </c>
    </row>
    <row r="123" spans="1:8" ht="89.25" hidden="1" outlineLevel="3" collapsed="1">
      <c r="A123" s="19" t="s">
        <v>280</v>
      </c>
      <c r="B123" s="18" t="s">
        <v>281</v>
      </c>
      <c r="C123" s="32">
        <v>1</v>
      </c>
      <c r="D123" s="32">
        <v>0</v>
      </c>
      <c r="E123" s="37">
        <f t="shared" si="6"/>
        <v>0</v>
      </c>
      <c r="F123" s="38">
        <f t="shared" si="7"/>
        <v>1</v>
      </c>
      <c r="G123" s="39">
        <f>SUMIF(ДЧБ_Район23!A:A,A123,ДЧБ_Район23!D:D)</f>
        <v>1</v>
      </c>
      <c r="H123" s="40">
        <f t="shared" si="8"/>
        <v>0</v>
      </c>
    </row>
    <row r="124" spans="1:8" ht="89.25" hidden="1" outlineLevel="4">
      <c r="A124" s="19" t="s">
        <v>282</v>
      </c>
      <c r="B124" s="18" t="s">
        <v>283</v>
      </c>
      <c r="C124" s="32">
        <v>1</v>
      </c>
      <c r="D124" s="32">
        <v>0</v>
      </c>
      <c r="E124" s="37">
        <f t="shared" si="6"/>
        <v>0</v>
      </c>
      <c r="F124" s="38">
        <f t="shared" si="7"/>
        <v>1</v>
      </c>
      <c r="G124" s="39">
        <f>SUMIF(ДЧБ_Район23!A:A,A124,ДЧБ_Район23!D:D)</f>
        <v>1</v>
      </c>
      <c r="H124" s="40">
        <f t="shared" si="8"/>
        <v>0</v>
      </c>
    </row>
    <row r="125" spans="1:8" outlineLevel="1">
      <c r="A125" s="19" t="s">
        <v>432</v>
      </c>
      <c r="B125" s="18" t="s">
        <v>431</v>
      </c>
      <c r="C125" s="32">
        <v>0</v>
      </c>
      <c r="D125" s="32">
        <v>0.1</v>
      </c>
      <c r="E125" s="37">
        <f t="shared" si="6"/>
        <v>0</v>
      </c>
      <c r="F125" s="38">
        <f t="shared" si="7"/>
        <v>-0.1</v>
      </c>
      <c r="G125" s="39">
        <f>SUMIF(ДЧБ_Район23!A:A,A125,ДЧБ_Район23!D:D)</f>
        <v>0</v>
      </c>
      <c r="H125" s="40">
        <f t="shared" si="8"/>
        <v>0</v>
      </c>
    </row>
    <row r="126" spans="1:8" outlineLevel="2" collapsed="1">
      <c r="A126" s="19" t="s">
        <v>430</v>
      </c>
      <c r="B126" s="18" t="s">
        <v>429</v>
      </c>
      <c r="C126" s="32">
        <v>0</v>
      </c>
      <c r="D126" s="32">
        <v>0.1</v>
      </c>
      <c r="E126" s="37">
        <f t="shared" si="6"/>
        <v>0</v>
      </c>
      <c r="F126" s="38">
        <f t="shared" si="7"/>
        <v>-0.1</v>
      </c>
      <c r="G126" s="39">
        <f>SUMIF(ДЧБ_Район23!A:A,A126,ДЧБ_Район23!D:D)</f>
        <v>0</v>
      </c>
      <c r="H126" s="40">
        <f t="shared" si="8"/>
        <v>0</v>
      </c>
    </row>
    <row r="127" spans="1:8" ht="38.25" hidden="1" outlineLevel="3">
      <c r="A127" s="19" t="s">
        <v>428</v>
      </c>
      <c r="B127" s="18" t="s">
        <v>427</v>
      </c>
      <c r="C127" s="32">
        <v>0</v>
      </c>
      <c r="D127" s="32">
        <v>0.1</v>
      </c>
      <c r="E127" s="37">
        <f t="shared" si="6"/>
        <v>0</v>
      </c>
      <c r="F127" s="38">
        <f t="shared" si="7"/>
        <v>-0.1</v>
      </c>
      <c r="G127" s="39">
        <f>SUMIF(ДЧБ_Район23!A:A,A127,ДЧБ_Район23!D:D)</f>
        <v>0</v>
      </c>
      <c r="H127" s="40">
        <f t="shared" si="8"/>
        <v>0</v>
      </c>
    </row>
    <row r="128" spans="1:8">
      <c r="A128" s="19" t="s">
        <v>286</v>
      </c>
      <c r="B128" s="18" t="s">
        <v>287</v>
      </c>
      <c r="C128" s="32">
        <v>740263.6</v>
      </c>
      <c r="D128" s="32">
        <v>352200.3</v>
      </c>
      <c r="E128" s="37">
        <f t="shared" si="6"/>
        <v>47.577687191427486</v>
      </c>
      <c r="F128" s="38">
        <f t="shared" si="7"/>
        <v>388063.3</v>
      </c>
      <c r="G128" s="39">
        <f>SUMIF(ДЧБ_Район23!A:A,A128,ДЧБ_Район23!D:D)</f>
        <v>385425.19</v>
      </c>
      <c r="H128" s="40">
        <f t="shared" si="8"/>
        <v>91.379678634912267</v>
      </c>
    </row>
    <row r="129" spans="1:8" ht="38.25" outlineLevel="1">
      <c r="A129" s="19" t="s">
        <v>288</v>
      </c>
      <c r="B129" s="18" t="s">
        <v>289</v>
      </c>
      <c r="C129" s="32">
        <v>740263.6</v>
      </c>
      <c r="D129" s="32">
        <v>352201.5</v>
      </c>
      <c r="E129" s="37">
        <f t="shared" si="6"/>
        <v>47.577849295845425</v>
      </c>
      <c r="F129" s="38">
        <f t="shared" si="7"/>
        <v>388062.1</v>
      </c>
      <c r="G129" s="39">
        <f>SUMIF(ДЧБ_Район23!A:A,A129,ДЧБ_Район23!D:D)</f>
        <v>385425.19</v>
      </c>
      <c r="H129" s="40">
        <f t="shared" si="8"/>
        <v>91.379989979378365</v>
      </c>
    </row>
    <row r="130" spans="1:8" ht="25.5" outlineLevel="2" collapsed="1">
      <c r="A130" s="19" t="s">
        <v>290</v>
      </c>
      <c r="B130" s="18" t="s">
        <v>291</v>
      </c>
      <c r="C130" s="32">
        <v>174901.7</v>
      </c>
      <c r="D130" s="32">
        <v>87450</v>
      </c>
      <c r="E130" s="37">
        <f t="shared" si="6"/>
        <v>49.999514012728291</v>
      </c>
      <c r="F130" s="38">
        <f t="shared" si="7"/>
        <v>87451.700000000012</v>
      </c>
      <c r="G130" s="39">
        <f>SUMIF(ДЧБ_Район23!A:A,A130,ДЧБ_Район23!D:D)</f>
        <v>94551</v>
      </c>
      <c r="H130" s="40">
        <f t="shared" si="8"/>
        <v>92.489767427102834</v>
      </c>
    </row>
    <row r="131" spans="1:8" ht="25.5" hidden="1" outlineLevel="3" collapsed="1">
      <c r="A131" s="19" t="s">
        <v>292</v>
      </c>
      <c r="B131" s="18" t="s">
        <v>293</v>
      </c>
      <c r="C131" s="32">
        <v>174901.7</v>
      </c>
      <c r="D131" s="32">
        <v>87450</v>
      </c>
      <c r="E131" s="37">
        <f t="shared" si="6"/>
        <v>49.999514012728291</v>
      </c>
      <c r="F131" s="38">
        <f t="shared" si="7"/>
        <v>87451.700000000012</v>
      </c>
      <c r="G131" s="39">
        <f>SUMIF(ДЧБ_Район23!A:A,A131,ДЧБ_Район23!D:D)</f>
        <v>94551</v>
      </c>
      <c r="H131" s="40">
        <f t="shared" si="8"/>
        <v>92.489767427102834</v>
      </c>
    </row>
    <row r="132" spans="1:8" ht="51" hidden="1" outlineLevel="4">
      <c r="A132" s="19" t="s">
        <v>294</v>
      </c>
      <c r="B132" s="18" t="s">
        <v>295</v>
      </c>
      <c r="C132" s="32">
        <v>174901.7</v>
      </c>
      <c r="D132" s="32">
        <v>87450</v>
      </c>
      <c r="E132" s="37">
        <f t="shared" si="6"/>
        <v>49.999514012728291</v>
      </c>
      <c r="F132" s="38">
        <f t="shared" si="7"/>
        <v>87451.700000000012</v>
      </c>
      <c r="G132" s="39">
        <f>SUMIF(ДЧБ_Район23!A:A,A132,ДЧБ_Район23!D:D)</f>
        <v>94551</v>
      </c>
      <c r="H132" s="40">
        <f t="shared" si="8"/>
        <v>92.489767427102834</v>
      </c>
    </row>
    <row r="133" spans="1:8" ht="38.25" outlineLevel="2" collapsed="1">
      <c r="A133" s="19" t="s">
        <v>300</v>
      </c>
      <c r="B133" s="18" t="s">
        <v>301</v>
      </c>
      <c r="C133" s="32">
        <v>71873.8</v>
      </c>
      <c r="D133" s="32">
        <v>21948.2</v>
      </c>
      <c r="E133" s="37">
        <f t="shared" si="6"/>
        <v>30.537135924356303</v>
      </c>
      <c r="F133" s="38">
        <f t="shared" si="7"/>
        <v>49925.600000000006</v>
      </c>
      <c r="G133" s="39">
        <f>SUMIF(ДЧБ_Район23!A:A,A133,ДЧБ_Район23!D:D)</f>
        <v>64597.83</v>
      </c>
      <c r="H133" s="40">
        <f t="shared" si="8"/>
        <v>33.976683117683677</v>
      </c>
    </row>
    <row r="134" spans="1:8" ht="114.75" hidden="1" outlineLevel="3" collapsed="1">
      <c r="A134" s="19" t="s">
        <v>306</v>
      </c>
      <c r="B134" s="20" t="s">
        <v>307</v>
      </c>
      <c r="C134" s="32">
        <v>38000</v>
      </c>
      <c r="D134" s="32">
        <v>11400</v>
      </c>
      <c r="E134" s="37">
        <f t="shared" si="6"/>
        <v>30</v>
      </c>
      <c r="F134" s="38">
        <f t="shared" si="7"/>
        <v>26600</v>
      </c>
      <c r="G134" s="39">
        <f>SUMIF(ДЧБ_Район23!A:A,A134,ДЧБ_Район23!D:D)</f>
        <v>28490.52</v>
      </c>
      <c r="H134" s="40">
        <f t="shared" si="8"/>
        <v>40.01330969038122</v>
      </c>
    </row>
    <row r="135" spans="1:8" ht="127.5" hidden="1" outlineLevel="4">
      <c r="A135" s="19" t="s">
        <v>308</v>
      </c>
      <c r="B135" s="20" t="s">
        <v>309</v>
      </c>
      <c r="C135" s="32">
        <v>38000</v>
      </c>
      <c r="D135" s="32">
        <v>11400</v>
      </c>
      <c r="E135" s="37">
        <f t="shared" ref="E135:E186" si="9">IFERROR(D135/C135*100,0)</f>
        <v>30</v>
      </c>
      <c r="F135" s="38">
        <f t="shared" ref="F135:F186" si="10">C135-D135</f>
        <v>26600</v>
      </c>
      <c r="G135" s="39">
        <f>SUMIF(ДЧБ_Район23!A:A,A135,ДЧБ_Район23!D:D)</f>
        <v>28490.52</v>
      </c>
      <c r="H135" s="40">
        <f t="shared" ref="H135:H186" si="11">IFERROR(D135/G135*100,0)</f>
        <v>40.01330969038122</v>
      </c>
    </row>
    <row r="136" spans="1:8" ht="89.25" hidden="1" outlineLevel="3" collapsed="1">
      <c r="A136" s="19" t="s">
        <v>310</v>
      </c>
      <c r="B136" s="18" t="s">
        <v>311</v>
      </c>
      <c r="C136" s="32">
        <v>1137.7</v>
      </c>
      <c r="D136" s="32">
        <v>590.9</v>
      </c>
      <c r="E136" s="37">
        <f t="shared" si="9"/>
        <v>51.938120769974503</v>
      </c>
      <c r="F136" s="38">
        <f t="shared" si="10"/>
        <v>546.80000000000007</v>
      </c>
      <c r="G136" s="39">
        <f>SUMIF(ДЧБ_Район23!A:A,A136,ДЧБ_Район23!D:D)</f>
        <v>289.89</v>
      </c>
      <c r="H136" s="40">
        <f t="shared" si="11"/>
        <v>203.8359377694988</v>
      </c>
    </row>
    <row r="137" spans="1:8" ht="89.25" hidden="1" outlineLevel="4">
      <c r="A137" s="19" t="s">
        <v>312</v>
      </c>
      <c r="B137" s="18" t="s">
        <v>313</v>
      </c>
      <c r="C137" s="32">
        <v>1137.7</v>
      </c>
      <c r="D137" s="32">
        <v>590.9</v>
      </c>
      <c r="E137" s="37">
        <f t="shared" si="9"/>
        <v>51.938120769974503</v>
      </c>
      <c r="F137" s="38">
        <f t="shared" si="10"/>
        <v>546.80000000000007</v>
      </c>
      <c r="G137" s="39">
        <f>SUMIF(ДЧБ_Район23!A:A,A137,ДЧБ_Район23!D:D)</f>
        <v>289.89</v>
      </c>
      <c r="H137" s="40">
        <f t="shared" si="11"/>
        <v>203.8359377694988</v>
      </c>
    </row>
    <row r="138" spans="1:8" ht="76.5" hidden="1" outlineLevel="3" collapsed="1">
      <c r="A138" s="19" t="s">
        <v>314</v>
      </c>
      <c r="B138" s="18" t="s">
        <v>315</v>
      </c>
      <c r="C138" s="32">
        <v>2402.3000000000002</v>
      </c>
      <c r="D138" s="32">
        <v>1054.9000000000001</v>
      </c>
      <c r="E138" s="37">
        <f t="shared" si="9"/>
        <v>43.912084252591264</v>
      </c>
      <c r="F138" s="38">
        <f t="shared" si="10"/>
        <v>1347.4</v>
      </c>
      <c r="G138" s="39">
        <f>SUMIF(ДЧБ_Район23!A:A,A138,ДЧБ_Район23!D:D)</f>
        <v>1225.6199999999999</v>
      </c>
      <c r="H138" s="40">
        <f t="shared" si="11"/>
        <v>86.070723388978649</v>
      </c>
    </row>
    <row r="139" spans="1:8" ht="89.25" hidden="1" outlineLevel="4">
      <c r="A139" s="19" t="s">
        <v>316</v>
      </c>
      <c r="B139" s="18" t="s">
        <v>317</v>
      </c>
      <c r="C139" s="32">
        <v>2402.3000000000002</v>
      </c>
      <c r="D139" s="32">
        <v>1054.9000000000001</v>
      </c>
      <c r="E139" s="37">
        <f t="shared" si="9"/>
        <v>43.912084252591264</v>
      </c>
      <c r="F139" s="38">
        <f t="shared" si="10"/>
        <v>1347.4</v>
      </c>
      <c r="G139" s="39">
        <f>SUMIF(ДЧБ_Район23!A:A,A139,ДЧБ_Район23!D:D)</f>
        <v>1225.6199999999999</v>
      </c>
      <c r="H139" s="40">
        <f t="shared" si="11"/>
        <v>86.070723388978649</v>
      </c>
    </row>
    <row r="140" spans="1:8" ht="38.25" hidden="1" outlineLevel="3" collapsed="1">
      <c r="A140" s="19" t="s">
        <v>318</v>
      </c>
      <c r="B140" s="18" t="s">
        <v>319</v>
      </c>
      <c r="C140" s="32">
        <v>2901.7</v>
      </c>
      <c r="D140" s="32">
        <v>2444</v>
      </c>
      <c r="E140" s="37">
        <f t="shared" si="9"/>
        <v>84.226487920873979</v>
      </c>
      <c r="F140" s="38">
        <f t="shared" si="10"/>
        <v>457.69999999999982</v>
      </c>
      <c r="G140" s="39">
        <f>SUMIF(ДЧБ_Район23!A:A,A140,ДЧБ_Район23!D:D)</f>
        <v>2052.25</v>
      </c>
      <c r="H140" s="40">
        <f t="shared" si="11"/>
        <v>119.08880497015471</v>
      </c>
    </row>
    <row r="141" spans="1:8" ht="38.25" hidden="1" outlineLevel="4">
      <c r="A141" s="19" t="s">
        <v>320</v>
      </c>
      <c r="B141" s="18" t="s">
        <v>321</v>
      </c>
      <c r="C141" s="32">
        <v>2901.7</v>
      </c>
      <c r="D141" s="32">
        <v>2444</v>
      </c>
      <c r="E141" s="37">
        <f t="shared" si="9"/>
        <v>84.226487920873979</v>
      </c>
      <c r="F141" s="38">
        <f t="shared" si="10"/>
        <v>457.69999999999982</v>
      </c>
      <c r="G141" s="39">
        <f>SUMIF(ДЧБ_Район23!A:A,A141,ДЧБ_Район23!D:D)</f>
        <v>2052.25</v>
      </c>
      <c r="H141" s="40">
        <f t="shared" si="11"/>
        <v>119.08880497015471</v>
      </c>
    </row>
    <row r="142" spans="1:8" ht="25.5" hidden="1" outlineLevel="3" collapsed="1">
      <c r="A142" s="19" t="s">
        <v>426</v>
      </c>
      <c r="B142" s="18" t="s">
        <v>425</v>
      </c>
      <c r="C142" s="32">
        <v>2839.1</v>
      </c>
      <c r="D142" s="32">
        <v>0</v>
      </c>
      <c r="E142" s="37">
        <f t="shared" si="9"/>
        <v>0</v>
      </c>
      <c r="F142" s="38">
        <f t="shared" si="10"/>
        <v>2839.1</v>
      </c>
      <c r="G142" s="39">
        <f>SUMIF(ДЧБ_Район23!A:A,A142,ДЧБ_Район23!D:D)</f>
        <v>0</v>
      </c>
      <c r="H142" s="40">
        <f t="shared" si="11"/>
        <v>0</v>
      </c>
    </row>
    <row r="143" spans="1:8" ht="38.25" hidden="1" outlineLevel="4">
      <c r="A143" s="19" t="s">
        <v>424</v>
      </c>
      <c r="B143" s="18" t="s">
        <v>423</v>
      </c>
      <c r="C143" s="32">
        <v>2839.1</v>
      </c>
      <c r="D143" s="32">
        <v>0</v>
      </c>
      <c r="E143" s="37">
        <f t="shared" si="9"/>
        <v>0</v>
      </c>
      <c r="F143" s="38">
        <f t="shared" si="10"/>
        <v>2839.1</v>
      </c>
      <c r="G143" s="39">
        <f>SUMIF(ДЧБ_Район23!A:A,A143,ДЧБ_Район23!D:D)</f>
        <v>0</v>
      </c>
      <c r="H143" s="40">
        <f t="shared" si="11"/>
        <v>0</v>
      </c>
    </row>
    <row r="144" spans="1:8" ht="25.5" hidden="1" outlineLevel="3" collapsed="1">
      <c r="A144" s="19" t="s">
        <v>322</v>
      </c>
      <c r="B144" s="18" t="s">
        <v>323</v>
      </c>
      <c r="C144" s="32">
        <v>73</v>
      </c>
      <c r="D144" s="32">
        <v>0</v>
      </c>
      <c r="E144" s="37">
        <f t="shared" si="9"/>
        <v>0</v>
      </c>
      <c r="F144" s="38">
        <f t="shared" si="10"/>
        <v>73</v>
      </c>
      <c r="G144" s="39">
        <f>SUMIF(ДЧБ_Район23!A:A,A144,ДЧБ_Район23!D:D)</f>
        <v>287.8</v>
      </c>
      <c r="H144" s="40">
        <f t="shared" si="11"/>
        <v>0</v>
      </c>
    </row>
    <row r="145" spans="1:8" ht="25.5" hidden="1" outlineLevel="4">
      <c r="A145" s="19" t="s">
        <v>324</v>
      </c>
      <c r="B145" s="18" t="s">
        <v>325</v>
      </c>
      <c r="C145" s="32">
        <v>73</v>
      </c>
      <c r="D145" s="32">
        <v>0</v>
      </c>
      <c r="E145" s="37">
        <f t="shared" si="9"/>
        <v>0</v>
      </c>
      <c r="F145" s="38">
        <f t="shared" si="10"/>
        <v>73</v>
      </c>
      <c r="G145" s="39">
        <f>SUMIF(ДЧБ_Район23!A:A,A145,ДЧБ_Район23!D:D)</f>
        <v>287.8</v>
      </c>
      <c r="H145" s="40">
        <f t="shared" si="11"/>
        <v>0</v>
      </c>
    </row>
    <row r="146" spans="1:8" ht="38.25" hidden="1" outlineLevel="3" collapsed="1">
      <c r="A146" s="19" t="s">
        <v>422</v>
      </c>
      <c r="B146" s="18" t="s">
        <v>421</v>
      </c>
      <c r="C146" s="32">
        <v>2000</v>
      </c>
      <c r="D146" s="32">
        <v>0</v>
      </c>
      <c r="E146" s="37">
        <f t="shared" si="9"/>
        <v>0</v>
      </c>
      <c r="F146" s="38">
        <f t="shared" si="10"/>
        <v>2000</v>
      </c>
      <c r="G146" s="39">
        <f>SUMIF(ДЧБ_Район23!A:A,A146,ДЧБ_Район23!D:D)</f>
        <v>0</v>
      </c>
      <c r="H146" s="40">
        <f t="shared" si="11"/>
        <v>0</v>
      </c>
    </row>
    <row r="147" spans="1:8" ht="38.25" hidden="1" outlineLevel="4">
      <c r="A147" s="19" t="s">
        <v>420</v>
      </c>
      <c r="B147" s="18" t="s">
        <v>419</v>
      </c>
      <c r="C147" s="32">
        <v>2000</v>
      </c>
      <c r="D147" s="32">
        <v>0</v>
      </c>
      <c r="E147" s="37">
        <f t="shared" si="9"/>
        <v>0</v>
      </c>
      <c r="F147" s="38">
        <f t="shared" si="10"/>
        <v>2000</v>
      </c>
      <c r="G147" s="39">
        <f>SUMIF(ДЧБ_Район23!A:A,A147,ДЧБ_Район23!D:D)</f>
        <v>0</v>
      </c>
      <c r="H147" s="40">
        <f t="shared" si="11"/>
        <v>0</v>
      </c>
    </row>
    <row r="148" spans="1:8" ht="38.25" hidden="1" outlineLevel="3" collapsed="1">
      <c r="A148" s="19" t="s">
        <v>330</v>
      </c>
      <c r="B148" s="18" t="s">
        <v>331</v>
      </c>
      <c r="C148" s="32">
        <v>4838</v>
      </c>
      <c r="D148" s="32">
        <v>0</v>
      </c>
      <c r="E148" s="37">
        <f t="shared" si="9"/>
        <v>0</v>
      </c>
      <c r="F148" s="38">
        <f t="shared" si="10"/>
        <v>4838</v>
      </c>
      <c r="G148" s="39">
        <f>SUMIF(ДЧБ_Район23!A:A,A148,ДЧБ_Район23!D:D)</f>
        <v>3384.76</v>
      </c>
      <c r="H148" s="40">
        <f t="shared" si="11"/>
        <v>0</v>
      </c>
    </row>
    <row r="149" spans="1:8" ht="51" hidden="1" outlineLevel="4">
      <c r="A149" s="19" t="s">
        <v>332</v>
      </c>
      <c r="B149" s="18" t="s">
        <v>333</v>
      </c>
      <c r="C149" s="32">
        <v>4838</v>
      </c>
      <c r="D149" s="32">
        <v>0</v>
      </c>
      <c r="E149" s="37">
        <f t="shared" si="9"/>
        <v>0</v>
      </c>
      <c r="F149" s="38">
        <f t="shared" si="10"/>
        <v>4838</v>
      </c>
      <c r="G149" s="39">
        <f>SUMIF(ДЧБ_Район23!A:A,A149,ДЧБ_Район23!D:D)</f>
        <v>3384.76</v>
      </c>
      <c r="H149" s="40">
        <f t="shared" si="11"/>
        <v>0</v>
      </c>
    </row>
    <row r="150" spans="1:8" hidden="1" outlineLevel="3" collapsed="1">
      <c r="A150" s="19" t="s">
        <v>334</v>
      </c>
      <c r="B150" s="18" t="s">
        <v>335</v>
      </c>
      <c r="C150" s="32">
        <v>17682</v>
      </c>
      <c r="D150" s="32">
        <v>6458.4</v>
      </c>
      <c r="E150" s="37">
        <f t="shared" si="9"/>
        <v>36.525279945707496</v>
      </c>
      <c r="F150" s="38">
        <f t="shared" si="10"/>
        <v>11223.6</v>
      </c>
      <c r="G150" s="39">
        <f>SUMIF(ДЧБ_Район23!A:A,A150,ДЧБ_Район23!D:D)</f>
        <v>4415.68</v>
      </c>
      <c r="H150" s="40">
        <f t="shared" si="11"/>
        <v>146.260598594101</v>
      </c>
    </row>
    <row r="151" spans="1:8" ht="25.5" hidden="1" outlineLevel="4">
      <c r="A151" s="19" t="s">
        <v>336</v>
      </c>
      <c r="B151" s="18" t="s">
        <v>337</v>
      </c>
      <c r="C151" s="32">
        <v>17682</v>
      </c>
      <c r="D151" s="32">
        <v>6458.4</v>
      </c>
      <c r="E151" s="37">
        <f t="shared" si="9"/>
        <v>36.525279945707496</v>
      </c>
      <c r="F151" s="38">
        <f t="shared" si="10"/>
        <v>11223.6</v>
      </c>
      <c r="G151" s="39">
        <f>SUMIF(ДЧБ_Район23!A:A,A151,ДЧБ_Район23!D:D)</f>
        <v>4415.68</v>
      </c>
      <c r="H151" s="40">
        <f t="shared" si="11"/>
        <v>146.260598594101</v>
      </c>
    </row>
    <row r="152" spans="1:8" ht="25.5" outlineLevel="2" collapsed="1">
      <c r="A152" s="19" t="s">
        <v>340</v>
      </c>
      <c r="B152" s="18" t="s">
        <v>341</v>
      </c>
      <c r="C152" s="32">
        <v>432009.1</v>
      </c>
      <c r="D152" s="32">
        <v>208826.3</v>
      </c>
      <c r="E152" s="37">
        <f t="shared" si="9"/>
        <v>48.338403056787463</v>
      </c>
      <c r="F152" s="38">
        <f t="shared" si="10"/>
        <v>223182.8</v>
      </c>
      <c r="G152" s="39">
        <f>SUMIF(ДЧБ_Район23!A:A,A152,ДЧБ_Район23!D:D)</f>
        <v>206783.35999999999</v>
      </c>
      <c r="H152" s="40">
        <f t="shared" si="11"/>
        <v>100.98796150715414</v>
      </c>
    </row>
    <row r="153" spans="1:8" ht="38.25" hidden="1" outlineLevel="3" collapsed="1">
      <c r="A153" s="19" t="s">
        <v>342</v>
      </c>
      <c r="B153" s="18" t="s">
        <v>343</v>
      </c>
      <c r="C153" s="32">
        <v>873</v>
      </c>
      <c r="D153" s="32">
        <v>461.7</v>
      </c>
      <c r="E153" s="37">
        <f t="shared" si="9"/>
        <v>52.886597938144334</v>
      </c>
      <c r="F153" s="38">
        <f t="shared" si="10"/>
        <v>411.3</v>
      </c>
      <c r="G153" s="39">
        <f>SUMIF(ДЧБ_Район23!A:A,A153,ДЧБ_Район23!D:D)</f>
        <v>433.17</v>
      </c>
      <c r="H153" s="40">
        <f t="shared" si="11"/>
        <v>106.58632869312279</v>
      </c>
    </row>
    <row r="154" spans="1:8" ht="38.25" hidden="1" outlineLevel="4">
      <c r="A154" s="19" t="s">
        <v>344</v>
      </c>
      <c r="B154" s="18" t="s">
        <v>345</v>
      </c>
      <c r="C154" s="32">
        <v>873</v>
      </c>
      <c r="D154" s="32">
        <v>461.7</v>
      </c>
      <c r="E154" s="37">
        <f t="shared" si="9"/>
        <v>52.886597938144334</v>
      </c>
      <c r="F154" s="38">
        <f t="shared" si="10"/>
        <v>411.3</v>
      </c>
      <c r="G154" s="39">
        <f>SUMIF(ДЧБ_Район23!A:A,A154,ДЧБ_Район23!D:D)</f>
        <v>433.17</v>
      </c>
      <c r="H154" s="40">
        <f t="shared" si="11"/>
        <v>106.58632869312279</v>
      </c>
    </row>
    <row r="155" spans="1:8" ht="51" hidden="1" outlineLevel="3" collapsed="1">
      <c r="A155" s="19" t="s">
        <v>346</v>
      </c>
      <c r="B155" s="18" t="s">
        <v>347</v>
      </c>
      <c r="C155" s="32">
        <v>1158</v>
      </c>
      <c r="D155" s="32">
        <v>665</v>
      </c>
      <c r="E155" s="37">
        <f t="shared" si="9"/>
        <v>57.426597582037999</v>
      </c>
      <c r="F155" s="38">
        <f t="shared" si="10"/>
        <v>493</v>
      </c>
      <c r="G155" s="39">
        <f>SUMIF(ДЧБ_Район23!A:A,A155,ДЧБ_Район23!D:D)</f>
        <v>713.4</v>
      </c>
      <c r="H155" s="40">
        <f t="shared" si="11"/>
        <v>93.215587328287072</v>
      </c>
    </row>
    <row r="156" spans="1:8" ht="51" hidden="1" outlineLevel="4">
      <c r="A156" s="19" t="s">
        <v>348</v>
      </c>
      <c r="B156" s="18" t="s">
        <v>349</v>
      </c>
      <c r="C156" s="32">
        <v>1158</v>
      </c>
      <c r="D156" s="32">
        <v>665</v>
      </c>
      <c r="E156" s="37">
        <f t="shared" si="9"/>
        <v>57.426597582037999</v>
      </c>
      <c r="F156" s="38">
        <f t="shared" si="10"/>
        <v>493</v>
      </c>
      <c r="G156" s="39">
        <f>SUMIF(ДЧБ_Район23!A:A,A156,ДЧБ_Район23!D:D)</f>
        <v>713.4</v>
      </c>
      <c r="H156" s="40">
        <f t="shared" si="11"/>
        <v>93.215587328287072</v>
      </c>
    </row>
    <row r="157" spans="1:8" ht="38.25" hidden="1" outlineLevel="3" collapsed="1">
      <c r="A157" s="19" t="s">
        <v>350</v>
      </c>
      <c r="B157" s="18" t="s">
        <v>351</v>
      </c>
      <c r="C157" s="32">
        <v>394783.5</v>
      </c>
      <c r="D157" s="32">
        <v>185419.1</v>
      </c>
      <c r="E157" s="37">
        <f t="shared" si="9"/>
        <v>46.96728713332751</v>
      </c>
      <c r="F157" s="38">
        <f t="shared" si="10"/>
        <v>209364.4</v>
      </c>
      <c r="G157" s="39">
        <f>SUMIF(ДЧБ_Район23!A:A,A157,ДЧБ_Район23!D:D)</f>
        <v>188399.13</v>
      </c>
      <c r="H157" s="40">
        <f t="shared" si="11"/>
        <v>98.418235795462536</v>
      </c>
    </row>
    <row r="158" spans="1:8" ht="51" hidden="1" outlineLevel="4">
      <c r="A158" s="19" t="s">
        <v>352</v>
      </c>
      <c r="B158" s="18" t="s">
        <v>353</v>
      </c>
      <c r="C158" s="32">
        <v>394783.5</v>
      </c>
      <c r="D158" s="32">
        <v>185419.1</v>
      </c>
      <c r="E158" s="37">
        <f t="shared" si="9"/>
        <v>46.96728713332751</v>
      </c>
      <c r="F158" s="38">
        <f t="shared" si="10"/>
        <v>209364.4</v>
      </c>
      <c r="G158" s="39">
        <f>SUMIF(ДЧБ_Район23!A:A,A158,ДЧБ_Район23!D:D)</f>
        <v>188399.13</v>
      </c>
      <c r="H158" s="40">
        <f t="shared" si="11"/>
        <v>98.418235795462536</v>
      </c>
    </row>
    <row r="159" spans="1:8" ht="63.75" hidden="1" outlineLevel="3" collapsed="1">
      <c r="A159" s="19" t="s">
        <v>356</v>
      </c>
      <c r="B159" s="18" t="s">
        <v>357</v>
      </c>
      <c r="C159" s="32">
        <v>1880</v>
      </c>
      <c r="D159" s="32">
        <v>828.4</v>
      </c>
      <c r="E159" s="37">
        <f t="shared" si="9"/>
        <v>44.063829787234042</v>
      </c>
      <c r="F159" s="38">
        <f t="shared" si="10"/>
        <v>1051.5999999999999</v>
      </c>
      <c r="G159" s="39">
        <f>SUMIF(ДЧБ_Район23!A:A,A159,ДЧБ_Район23!D:D)</f>
        <v>729.34</v>
      </c>
      <c r="H159" s="40">
        <f t="shared" si="11"/>
        <v>113.58214275920695</v>
      </c>
    </row>
    <row r="160" spans="1:8" ht="76.5" hidden="1" outlineLevel="4">
      <c r="A160" s="19" t="s">
        <v>358</v>
      </c>
      <c r="B160" s="18" t="s">
        <v>359</v>
      </c>
      <c r="C160" s="32">
        <v>1880</v>
      </c>
      <c r="D160" s="32">
        <v>828.4</v>
      </c>
      <c r="E160" s="37">
        <f t="shared" si="9"/>
        <v>44.063829787234042</v>
      </c>
      <c r="F160" s="38">
        <f t="shared" si="10"/>
        <v>1051.5999999999999</v>
      </c>
      <c r="G160" s="39">
        <f>SUMIF(ДЧБ_Район23!A:A,A160,ДЧБ_Район23!D:D)</f>
        <v>729.34</v>
      </c>
      <c r="H160" s="40">
        <f t="shared" si="11"/>
        <v>113.58214275920695</v>
      </c>
    </row>
    <row r="161" spans="1:8" ht="89.25" hidden="1" outlineLevel="3" collapsed="1">
      <c r="A161" s="19" t="s">
        <v>360</v>
      </c>
      <c r="B161" s="18" t="s">
        <v>361</v>
      </c>
      <c r="C161" s="32">
        <v>2309</v>
      </c>
      <c r="D161" s="32">
        <v>927.4</v>
      </c>
      <c r="E161" s="37">
        <f t="shared" si="9"/>
        <v>40.164573408401907</v>
      </c>
      <c r="F161" s="38">
        <f t="shared" si="10"/>
        <v>1381.6</v>
      </c>
      <c r="G161" s="39">
        <f>SUMIF(ДЧБ_Район23!A:A,A161,ДЧБ_Район23!D:D)</f>
        <v>1077.48</v>
      </c>
      <c r="H161" s="40">
        <f t="shared" si="11"/>
        <v>86.071203177785193</v>
      </c>
    </row>
    <row r="162" spans="1:8" ht="102" hidden="1" outlineLevel="4">
      <c r="A162" s="19" t="s">
        <v>362</v>
      </c>
      <c r="B162" s="18" t="s">
        <v>363</v>
      </c>
      <c r="C162" s="32">
        <v>2309</v>
      </c>
      <c r="D162" s="32">
        <v>927.4</v>
      </c>
      <c r="E162" s="37">
        <f t="shared" si="9"/>
        <v>40.164573408401907</v>
      </c>
      <c r="F162" s="38">
        <f t="shared" si="10"/>
        <v>1381.6</v>
      </c>
      <c r="G162" s="39">
        <f>SUMIF(ДЧБ_Район23!A:A,A162,ДЧБ_Район23!D:D)</f>
        <v>1077.48</v>
      </c>
      <c r="H162" s="40">
        <f t="shared" si="11"/>
        <v>86.071203177785193</v>
      </c>
    </row>
    <row r="163" spans="1:8" ht="63.75" hidden="1" outlineLevel="3" collapsed="1">
      <c r="A163" s="19" t="s">
        <v>368</v>
      </c>
      <c r="B163" s="18" t="s">
        <v>369</v>
      </c>
      <c r="C163" s="32">
        <v>1.8</v>
      </c>
      <c r="D163" s="32">
        <v>0</v>
      </c>
      <c r="E163" s="37">
        <f t="shared" si="9"/>
        <v>0</v>
      </c>
      <c r="F163" s="38">
        <f t="shared" si="10"/>
        <v>1.8</v>
      </c>
      <c r="G163" s="39">
        <f>SUMIF(ДЧБ_Район23!A:A,A163,ДЧБ_Район23!D:D)</f>
        <v>0</v>
      </c>
      <c r="H163" s="40">
        <f t="shared" si="11"/>
        <v>0</v>
      </c>
    </row>
    <row r="164" spans="1:8" ht="76.5" hidden="1" outlineLevel="4">
      <c r="A164" s="19" t="s">
        <v>370</v>
      </c>
      <c r="B164" s="18" t="s">
        <v>371</v>
      </c>
      <c r="C164" s="32">
        <v>1.8</v>
      </c>
      <c r="D164" s="32">
        <v>0</v>
      </c>
      <c r="E164" s="37">
        <f t="shared" si="9"/>
        <v>0</v>
      </c>
      <c r="F164" s="38">
        <f t="shared" si="10"/>
        <v>1.8</v>
      </c>
      <c r="G164" s="39">
        <f>SUMIF(ДЧБ_Район23!A:A,A164,ДЧБ_Район23!D:D)</f>
        <v>0</v>
      </c>
      <c r="H164" s="40">
        <f t="shared" si="11"/>
        <v>0</v>
      </c>
    </row>
    <row r="165" spans="1:8" ht="63.75" hidden="1" outlineLevel="3" collapsed="1">
      <c r="A165" s="19" t="s">
        <v>418</v>
      </c>
      <c r="B165" s="18" t="s">
        <v>417</v>
      </c>
      <c r="C165" s="32">
        <v>1540.7</v>
      </c>
      <c r="D165" s="32">
        <v>1511.9</v>
      </c>
      <c r="E165" s="37">
        <f t="shared" si="9"/>
        <v>98.130719802687096</v>
      </c>
      <c r="F165" s="38">
        <f t="shared" si="10"/>
        <v>28.799999999999955</v>
      </c>
      <c r="G165" s="39">
        <f>SUMIF(ДЧБ_Район23!A:A,A165,ДЧБ_Район23!D:D)</f>
        <v>0</v>
      </c>
      <c r="H165" s="40">
        <f t="shared" si="11"/>
        <v>0</v>
      </c>
    </row>
    <row r="166" spans="1:8" ht="76.5" hidden="1" outlineLevel="4">
      <c r="A166" s="19" t="s">
        <v>416</v>
      </c>
      <c r="B166" s="18" t="s">
        <v>415</v>
      </c>
      <c r="C166" s="32">
        <v>1540.7</v>
      </c>
      <c r="D166" s="32">
        <v>1511.9</v>
      </c>
      <c r="E166" s="37">
        <f t="shared" si="9"/>
        <v>98.130719802687096</v>
      </c>
      <c r="F166" s="38">
        <f t="shared" si="10"/>
        <v>28.799999999999955</v>
      </c>
      <c r="G166" s="39">
        <f>SUMIF(ДЧБ_Район23!A:A,A166,ДЧБ_Район23!D:D)</f>
        <v>0</v>
      </c>
      <c r="H166" s="40">
        <f t="shared" si="11"/>
        <v>0</v>
      </c>
    </row>
    <row r="167" spans="1:8" ht="51" hidden="1" outlineLevel="3" collapsed="1">
      <c r="A167" s="19" t="s">
        <v>372</v>
      </c>
      <c r="B167" s="18" t="s">
        <v>373</v>
      </c>
      <c r="C167" s="32">
        <v>4675.8</v>
      </c>
      <c r="D167" s="32">
        <v>1837</v>
      </c>
      <c r="E167" s="37">
        <f t="shared" si="9"/>
        <v>39.287394670430729</v>
      </c>
      <c r="F167" s="38">
        <f t="shared" si="10"/>
        <v>2838.8</v>
      </c>
      <c r="G167" s="39">
        <f>SUMIF(ДЧБ_Район23!A:A,A167,ДЧБ_Район23!D:D)</f>
        <v>538.88</v>
      </c>
      <c r="H167" s="40">
        <f t="shared" si="11"/>
        <v>340.89222090261285</v>
      </c>
    </row>
    <row r="168" spans="1:8" ht="51" hidden="1" outlineLevel="4">
      <c r="A168" s="19" t="s">
        <v>374</v>
      </c>
      <c r="B168" s="18" t="s">
        <v>375</v>
      </c>
      <c r="C168" s="32">
        <v>4675.8</v>
      </c>
      <c r="D168" s="32">
        <v>1837</v>
      </c>
      <c r="E168" s="37">
        <f t="shared" si="9"/>
        <v>39.287394670430729</v>
      </c>
      <c r="F168" s="38">
        <f t="shared" si="10"/>
        <v>2838.8</v>
      </c>
      <c r="G168" s="39">
        <f>SUMIF(ДЧБ_Район23!A:A,A168,ДЧБ_Район23!D:D)</f>
        <v>538.88</v>
      </c>
      <c r="H168" s="40">
        <f t="shared" si="11"/>
        <v>340.89222090261285</v>
      </c>
    </row>
    <row r="169" spans="1:8" ht="38.25" hidden="1" outlineLevel="3" collapsed="1">
      <c r="A169" s="19" t="s">
        <v>376</v>
      </c>
      <c r="B169" s="18" t="s">
        <v>377</v>
      </c>
      <c r="C169" s="32">
        <v>15203</v>
      </c>
      <c r="D169" s="32">
        <v>9764.9</v>
      </c>
      <c r="E169" s="37">
        <f t="shared" si="9"/>
        <v>64.230086167203837</v>
      </c>
      <c r="F169" s="38">
        <f t="shared" si="10"/>
        <v>5438.1</v>
      </c>
      <c r="G169" s="39">
        <f>SUMIF(ДЧБ_Район23!A:A,A169,ДЧБ_Район23!D:D)</f>
        <v>10208.65</v>
      </c>
      <c r="H169" s="40">
        <f t="shared" si="11"/>
        <v>95.653196064122099</v>
      </c>
    </row>
    <row r="170" spans="1:8" ht="51" hidden="1" outlineLevel="4">
      <c r="A170" s="19" t="s">
        <v>378</v>
      </c>
      <c r="B170" s="18" t="s">
        <v>379</v>
      </c>
      <c r="C170" s="32">
        <v>15203</v>
      </c>
      <c r="D170" s="32">
        <v>9764.9</v>
      </c>
      <c r="E170" s="37">
        <f t="shared" si="9"/>
        <v>64.230086167203837</v>
      </c>
      <c r="F170" s="38">
        <f t="shared" si="10"/>
        <v>5438.1</v>
      </c>
      <c r="G170" s="39">
        <f>SUMIF(ДЧБ_Район23!A:A,A170,ДЧБ_Район23!D:D)</f>
        <v>10208.65</v>
      </c>
      <c r="H170" s="40">
        <f t="shared" si="11"/>
        <v>95.653196064122099</v>
      </c>
    </row>
    <row r="171" spans="1:8" ht="153" hidden="1" outlineLevel="3" collapsed="1">
      <c r="A171" s="19" t="s">
        <v>380</v>
      </c>
      <c r="B171" s="20" t="s">
        <v>381</v>
      </c>
      <c r="C171" s="32">
        <v>7187</v>
      </c>
      <c r="D171" s="32">
        <v>6859.9</v>
      </c>
      <c r="E171" s="37">
        <f t="shared" si="9"/>
        <v>95.448726867956026</v>
      </c>
      <c r="F171" s="38">
        <f t="shared" si="10"/>
        <v>327.10000000000036</v>
      </c>
      <c r="G171" s="39">
        <f>SUMIF(ДЧБ_Район23!A:A,A171,ДЧБ_Район23!D:D)</f>
        <v>4135.47</v>
      </c>
      <c r="H171" s="40">
        <f t="shared" si="11"/>
        <v>165.87957354303137</v>
      </c>
    </row>
    <row r="172" spans="1:8" ht="153" hidden="1" outlineLevel="4">
      <c r="A172" s="19" t="s">
        <v>382</v>
      </c>
      <c r="B172" s="20" t="s">
        <v>383</v>
      </c>
      <c r="C172" s="32">
        <v>7187</v>
      </c>
      <c r="D172" s="32">
        <v>6859.9</v>
      </c>
      <c r="E172" s="37">
        <f t="shared" si="9"/>
        <v>95.448726867956026</v>
      </c>
      <c r="F172" s="38">
        <f t="shared" si="10"/>
        <v>327.10000000000036</v>
      </c>
      <c r="G172" s="39">
        <f>SUMIF(ДЧБ_Район23!A:A,A172,ДЧБ_Район23!D:D)</f>
        <v>4135.47</v>
      </c>
      <c r="H172" s="40">
        <f t="shared" si="11"/>
        <v>165.87957354303137</v>
      </c>
    </row>
    <row r="173" spans="1:8" ht="63.75" hidden="1" outlineLevel="3" collapsed="1">
      <c r="A173" s="19" t="s">
        <v>384</v>
      </c>
      <c r="B173" s="18" t="s">
        <v>385</v>
      </c>
      <c r="C173" s="32">
        <v>13</v>
      </c>
      <c r="D173" s="32">
        <v>4.3</v>
      </c>
      <c r="E173" s="37">
        <f t="shared" si="9"/>
        <v>33.076923076923073</v>
      </c>
      <c r="F173" s="38">
        <f t="shared" si="10"/>
        <v>8.6999999999999993</v>
      </c>
      <c r="G173" s="39">
        <f>SUMIF(ДЧБ_Район23!A:A,A173,ДЧБ_Район23!D:D)</f>
        <v>5.59</v>
      </c>
      <c r="H173" s="40">
        <f t="shared" si="11"/>
        <v>76.923076923076934</v>
      </c>
    </row>
    <row r="174" spans="1:8" ht="63.75" hidden="1" outlineLevel="4">
      <c r="A174" s="19" t="s">
        <v>386</v>
      </c>
      <c r="B174" s="18" t="s">
        <v>387</v>
      </c>
      <c r="C174" s="32">
        <v>13</v>
      </c>
      <c r="D174" s="32">
        <v>4.3</v>
      </c>
      <c r="E174" s="37">
        <f t="shared" si="9"/>
        <v>33.076923076923073</v>
      </c>
      <c r="F174" s="38">
        <f t="shared" si="10"/>
        <v>8.6999999999999993</v>
      </c>
      <c r="G174" s="39">
        <f>SUMIF(ДЧБ_Район23!A:A,A174,ДЧБ_Район23!D:D)</f>
        <v>5.59</v>
      </c>
      <c r="H174" s="40">
        <f t="shared" si="11"/>
        <v>76.923076923076934</v>
      </c>
    </row>
    <row r="175" spans="1:8" ht="38.25" hidden="1" outlineLevel="3" collapsed="1">
      <c r="A175" s="19" t="s">
        <v>388</v>
      </c>
      <c r="B175" s="18" t="s">
        <v>389</v>
      </c>
      <c r="C175" s="32">
        <v>809</v>
      </c>
      <c r="D175" s="32">
        <v>406</v>
      </c>
      <c r="E175" s="37">
        <f t="shared" si="9"/>
        <v>50.185414091470946</v>
      </c>
      <c r="F175" s="38">
        <f t="shared" si="10"/>
        <v>403</v>
      </c>
      <c r="G175" s="39">
        <f>SUMIF(ДЧБ_Район23!A:A,A175,ДЧБ_Район23!D:D)</f>
        <v>332.58</v>
      </c>
      <c r="H175" s="40">
        <f t="shared" si="11"/>
        <v>122.0758915148235</v>
      </c>
    </row>
    <row r="176" spans="1:8" ht="51" hidden="1" outlineLevel="4">
      <c r="A176" s="19" t="s">
        <v>390</v>
      </c>
      <c r="B176" s="18" t="s">
        <v>391</v>
      </c>
      <c r="C176" s="32">
        <v>809</v>
      </c>
      <c r="D176" s="32">
        <v>406</v>
      </c>
      <c r="E176" s="37">
        <f t="shared" si="9"/>
        <v>50.185414091470946</v>
      </c>
      <c r="F176" s="38">
        <f t="shared" si="10"/>
        <v>403</v>
      </c>
      <c r="G176" s="39">
        <f>SUMIF(ДЧБ_Район23!A:A,A176,ДЧБ_Район23!D:D)</f>
        <v>332.58</v>
      </c>
      <c r="H176" s="40">
        <f t="shared" si="11"/>
        <v>122.0758915148235</v>
      </c>
    </row>
    <row r="177" spans="1:8" hidden="1" outlineLevel="3" collapsed="1">
      <c r="A177" s="19" t="s">
        <v>392</v>
      </c>
      <c r="B177" s="18" t="s">
        <v>393</v>
      </c>
      <c r="C177" s="32">
        <v>1575.3</v>
      </c>
      <c r="D177" s="32">
        <v>140.69999999999999</v>
      </c>
      <c r="E177" s="37">
        <f t="shared" si="9"/>
        <v>8.9316320700818892</v>
      </c>
      <c r="F177" s="38">
        <f t="shared" si="10"/>
        <v>1434.6</v>
      </c>
      <c r="G177" s="39">
        <f>SUMIF(ДЧБ_Район23!A:A,A177,ДЧБ_Район23!D:D)</f>
        <v>209.68</v>
      </c>
      <c r="H177" s="40">
        <f t="shared" si="11"/>
        <v>67.102251049217855</v>
      </c>
    </row>
    <row r="178" spans="1:8" ht="25.5" hidden="1" outlineLevel="4">
      <c r="A178" s="19" t="s">
        <v>394</v>
      </c>
      <c r="B178" s="18" t="s">
        <v>395</v>
      </c>
      <c r="C178" s="32">
        <v>1575.3</v>
      </c>
      <c r="D178" s="32">
        <v>140.69999999999999</v>
      </c>
      <c r="E178" s="37">
        <f t="shared" si="9"/>
        <v>8.9316320700818892</v>
      </c>
      <c r="F178" s="38">
        <f t="shared" si="10"/>
        <v>1434.6</v>
      </c>
      <c r="G178" s="39">
        <f>SUMIF(ДЧБ_Район23!A:A,A178,ДЧБ_Район23!D:D)</f>
        <v>209.68</v>
      </c>
      <c r="H178" s="40">
        <f t="shared" si="11"/>
        <v>67.102251049217855</v>
      </c>
    </row>
    <row r="179" spans="1:8" outlineLevel="2" collapsed="1">
      <c r="A179" s="19" t="s">
        <v>396</v>
      </c>
      <c r="B179" s="18" t="s">
        <v>397</v>
      </c>
      <c r="C179" s="32">
        <v>61479</v>
      </c>
      <c r="D179" s="32">
        <v>33977</v>
      </c>
      <c r="E179" s="37">
        <f t="shared" si="9"/>
        <v>55.266025797426764</v>
      </c>
      <c r="F179" s="38">
        <f t="shared" si="10"/>
        <v>27502</v>
      </c>
      <c r="G179" s="39">
        <f>SUMIF(ДЧБ_Район23!A:A,A179,ДЧБ_Район23!D:D)</f>
        <v>19493</v>
      </c>
      <c r="H179" s="40">
        <f t="shared" si="11"/>
        <v>174.30359616272509</v>
      </c>
    </row>
    <row r="180" spans="1:8" ht="76.5" hidden="1" outlineLevel="3" collapsed="1">
      <c r="A180" s="19" t="s">
        <v>398</v>
      </c>
      <c r="B180" s="18" t="s">
        <v>399</v>
      </c>
      <c r="C180" s="32">
        <v>45851</v>
      </c>
      <c r="D180" s="32">
        <v>22784</v>
      </c>
      <c r="E180" s="37">
        <f t="shared" si="9"/>
        <v>49.69139168175176</v>
      </c>
      <c r="F180" s="38">
        <f t="shared" si="10"/>
        <v>23067</v>
      </c>
      <c r="G180" s="39">
        <f>SUMIF(ДЧБ_Район23!A:A,A180,ДЧБ_Район23!D:D)</f>
        <v>19493</v>
      </c>
      <c r="H180" s="40">
        <f t="shared" si="11"/>
        <v>116.88298363515108</v>
      </c>
    </row>
    <row r="181" spans="1:8" ht="89.25" hidden="1" outlineLevel="4">
      <c r="A181" s="19" t="s">
        <v>400</v>
      </c>
      <c r="B181" s="18" t="s">
        <v>401</v>
      </c>
      <c r="C181" s="32">
        <v>45851</v>
      </c>
      <c r="D181" s="32">
        <v>22784</v>
      </c>
      <c r="E181" s="37">
        <f t="shared" si="9"/>
        <v>49.69139168175176</v>
      </c>
      <c r="F181" s="38">
        <f t="shared" si="10"/>
        <v>23067</v>
      </c>
      <c r="G181" s="39">
        <f>SUMIF(ДЧБ_Район23!A:A,A181,ДЧБ_Район23!D:D)</f>
        <v>19493</v>
      </c>
      <c r="H181" s="40">
        <f t="shared" si="11"/>
        <v>116.88298363515108</v>
      </c>
    </row>
    <row r="182" spans="1:8" ht="25.5" hidden="1" outlineLevel="3" collapsed="1">
      <c r="A182" s="19" t="s">
        <v>402</v>
      </c>
      <c r="B182" s="18" t="s">
        <v>403</v>
      </c>
      <c r="C182" s="32">
        <v>15628</v>
      </c>
      <c r="D182" s="32">
        <v>11193</v>
      </c>
      <c r="E182" s="37">
        <f t="shared" si="9"/>
        <v>71.621448681853082</v>
      </c>
      <c r="F182" s="38">
        <f t="shared" si="10"/>
        <v>4435</v>
      </c>
      <c r="G182" s="39">
        <f>SUMIF(ДЧБ_Район23!A:A,A182,ДЧБ_Район23!D:D)</f>
        <v>0</v>
      </c>
      <c r="H182" s="40">
        <f t="shared" si="11"/>
        <v>0</v>
      </c>
    </row>
    <row r="183" spans="1:8" ht="38.25" hidden="1" outlineLevel="4">
      <c r="A183" s="19" t="s">
        <v>414</v>
      </c>
      <c r="B183" s="18" t="s">
        <v>413</v>
      </c>
      <c r="C183" s="32">
        <v>15628</v>
      </c>
      <c r="D183" s="32">
        <v>11193</v>
      </c>
      <c r="E183" s="37">
        <f t="shared" si="9"/>
        <v>71.621448681853082</v>
      </c>
      <c r="F183" s="38">
        <f t="shared" si="10"/>
        <v>4435</v>
      </c>
      <c r="G183" s="39">
        <f>SUMIF(ДЧБ_Район23!A:A,A183,ДЧБ_Район23!D:D)</f>
        <v>0</v>
      </c>
      <c r="H183" s="40">
        <f t="shared" si="11"/>
        <v>0</v>
      </c>
    </row>
    <row r="184" spans="1:8" ht="51" outlineLevel="1">
      <c r="A184" s="19" t="s">
        <v>412</v>
      </c>
      <c r="B184" s="18" t="s">
        <v>411</v>
      </c>
      <c r="C184" s="32">
        <v>0</v>
      </c>
      <c r="D184" s="32">
        <v>-1.1000000000000001</v>
      </c>
      <c r="E184" s="37">
        <f t="shared" si="9"/>
        <v>0</v>
      </c>
      <c r="F184" s="38">
        <f t="shared" si="10"/>
        <v>1.1000000000000001</v>
      </c>
      <c r="G184" s="39">
        <f>SUMIF(ДЧБ_Район23!A:A,A184,ДЧБ_Район23!D:D)</f>
        <v>0</v>
      </c>
      <c r="H184" s="40">
        <f t="shared" si="11"/>
        <v>0</v>
      </c>
    </row>
    <row r="185" spans="1:8" ht="63.75" outlineLevel="2" collapsed="1">
      <c r="A185" s="19" t="s">
        <v>410</v>
      </c>
      <c r="B185" s="18" t="s">
        <v>409</v>
      </c>
      <c r="C185" s="32">
        <v>0</v>
      </c>
      <c r="D185" s="32">
        <v>-1.1000000000000001</v>
      </c>
      <c r="E185" s="37">
        <f t="shared" si="9"/>
        <v>0</v>
      </c>
      <c r="F185" s="38">
        <f t="shared" si="10"/>
        <v>1.1000000000000001</v>
      </c>
      <c r="G185" s="39">
        <f>SUMIF(ДЧБ_Район23!A:A,A185,ДЧБ_Район23!D:D)</f>
        <v>0</v>
      </c>
      <c r="H185" s="40">
        <f t="shared" si="11"/>
        <v>0</v>
      </c>
    </row>
    <row r="186" spans="1:8" ht="63.75" hidden="1" outlineLevel="3">
      <c r="A186" s="19" t="s">
        <v>408</v>
      </c>
      <c r="B186" s="18" t="s">
        <v>407</v>
      </c>
      <c r="C186" s="32">
        <v>0</v>
      </c>
      <c r="D186" s="32">
        <v>-1.1000000000000001</v>
      </c>
      <c r="E186" s="37">
        <f t="shared" si="9"/>
        <v>0</v>
      </c>
      <c r="F186" s="38">
        <f t="shared" si="10"/>
        <v>1.1000000000000001</v>
      </c>
      <c r="G186" s="39">
        <f>SUMIF(ДЧБ_Район23!A:A,A186,ДЧБ_Район23!D:D)</f>
        <v>0</v>
      </c>
      <c r="H186" s="40">
        <f t="shared" si="11"/>
        <v>0</v>
      </c>
    </row>
  </sheetData>
  <mergeCells count="1">
    <mergeCell ref="A1:H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22</vt:i4>
      </vt:variant>
    </vt:vector>
  </HeadingPairs>
  <TitlesOfParts>
    <vt:vector size="28" baseType="lpstr">
      <vt:lpstr>ДЧБ_Консолид.23</vt:lpstr>
      <vt:lpstr>ДЧБ_Район23</vt:lpstr>
      <vt:lpstr>ДЧБ_Консолид.24</vt:lpstr>
      <vt:lpstr>ДЧБ_Район24</vt:lpstr>
      <vt:lpstr>Консолидированный бюджет</vt:lpstr>
      <vt:lpstr>Бюджет муницип.района</vt:lpstr>
      <vt:lpstr>'Бюджет муницип.района'!APPT</vt:lpstr>
      <vt:lpstr>ДЧБ_Консолид.23!APPT</vt:lpstr>
      <vt:lpstr>ДЧБ_Консолид.24!APPT</vt:lpstr>
      <vt:lpstr>ДЧБ_Район23!APPT</vt:lpstr>
      <vt:lpstr>ДЧБ_Район24!APPT</vt:lpstr>
      <vt:lpstr>'Консолидированный бюджет'!APPT</vt:lpstr>
      <vt:lpstr>'Бюджет муницип.района'!FIO</vt:lpstr>
      <vt:lpstr>ДЧБ_Консолид.23!FIO</vt:lpstr>
      <vt:lpstr>ДЧБ_Консолид.24!FIO</vt:lpstr>
      <vt:lpstr>ДЧБ_Район23!FIO</vt:lpstr>
      <vt:lpstr>ДЧБ_Район24!FIO</vt:lpstr>
      <vt:lpstr>'Консолидированный бюджет'!FIO</vt:lpstr>
      <vt:lpstr>ДЧБ_Консолид.23!LAST_CELL</vt:lpstr>
      <vt:lpstr>ДЧБ_Консолид.24!LAST_CELL</vt:lpstr>
      <vt:lpstr>ДЧБ_Район23!LAST_CELL</vt:lpstr>
      <vt:lpstr>ДЧБ_Район24!LAST_CELL</vt:lpstr>
      <vt:lpstr>'Бюджет муницип.района'!SIGN</vt:lpstr>
      <vt:lpstr>ДЧБ_Консолид.23!SIGN</vt:lpstr>
      <vt:lpstr>ДЧБ_Консолид.24!SIGN</vt:lpstr>
      <vt:lpstr>ДЧБ_Район23!SIGN</vt:lpstr>
      <vt:lpstr>ДЧБ_Район24!SIGN</vt:lpstr>
      <vt:lpstr>'Консолидированный бюджет'!SIGN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rep:2.56.0.137</dc:description>
  <cp:lastModifiedBy>User</cp:lastModifiedBy>
  <dcterms:created xsi:type="dcterms:W3CDTF">2025-03-21T13:26:52Z</dcterms:created>
  <dcterms:modified xsi:type="dcterms:W3CDTF">2025-04-08T08:03:21Z</dcterms:modified>
</cp:coreProperties>
</file>